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K99"/>
  <c r="AK99" i="24"/>
  <c r="AL99" i="27"/>
  <c r="AL99" i="28"/>
  <c r="AL99" i="24"/>
  <c r="AK99" i="29"/>
  <c r="AB88" i="63"/>
  <c r="AB80"/>
  <c r="AB76"/>
  <c r="AB72"/>
  <c r="AB68"/>
  <c r="AB48"/>
  <c r="AB32"/>
  <c r="AB28"/>
  <c r="AB97"/>
  <c r="AB93" i="62"/>
  <c r="AB89"/>
  <c r="AB85"/>
  <c r="AB81"/>
  <c r="AB53"/>
  <c r="AB45"/>
  <c r="AB33"/>
  <c r="AB9"/>
  <c r="AB48"/>
  <c r="AB40"/>
  <c r="AB20"/>
  <c r="AB96" i="61"/>
  <c r="AB80"/>
  <c r="AB76"/>
  <c r="AB72"/>
  <c r="AB60"/>
  <c r="AB56"/>
  <c r="AB48"/>
  <c r="AB44"/>
  <c r="AB36"/>
  <c r="AB32"/>
  <c r="AB89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U81"/>
  <c r="N81"/>
  <c r="F81"/>
  <c r="U80"/>
  <c r="N80"/>
  <c r="F80"/>
  <c r="U79"/>
  <c r="U78"/>
  <c r="F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F67"/>
  <c r="U66"/>
  <c r="N66"/>
  <c r="F66"/>
  <c r="U65"/>
  <c r="N65"/>
  <c r="U64"/>
  <c r="N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U21"/>
  <c r="N21"/>
  <c r="U20"/>
  <c r="N20"/>
  <c r="F20"/>
  <c r="U19"/>
  <c r="F19"/>
  <c r="U18"/>
  <c r="N18"/>
  <c r="F18"/>
  <c r="U17"/>
  <c r="N17"/>
  <c r="U16"/>
  <c r="N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U91"/>
  <c r="U90"/>
  <c r="F90"/>
  <c r="U89"/>
  <c r="U88"/>
  <c r="U87"/>
  <c r="F87"/>
  <c r="U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U71"/>
  <c r="U70"/>
  <c r="F70"/>
  <c r="U69"/>
  <c r="U68"/>
  <c r="U67"/>
  <c r="F67"/>
  <c r="U66"/>
  <c r="F66"/>
  <c r="U65"/>
  <c r="U64"/>
  <c r="F64"/>
  <c r="U63"/>
  <c r="U62"/>
  <c r="U61"/>
  <c r="U60"/>
  <c r="F60"/>
  <c r="U59"/>
  <c r="U58"/>
  <c r="F58"/>
  <c r="U57"/>
  <c r="U56"/>
  <c r="F56"/>
  <c r="U55"/>
  <c r="U54"/>
  <c r="U53"/>
  <c r="U52"/>
  <c r="U51"/>
  <c r="F51"/>
  <c r="U50"/>
  <c r="F50"/>
  <c r="U49"/>
  <c r="F49"/>
  <c r="U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U69"/>
  <c r="N69"/>
  <c r="U68"/>
  <c r="F68"/>
  <c r="U67"/>
  <c r="N67"/>
  <c r="U66"/>
  <c r="F66"/>
  <c r="U65"/>
  <c r="N65"/>
  <c r="F65"/>
  <c r="U64"/>
  <c r="F64"/>
  <c r="U63"/>
  <c r="N63"/>
  <c r="U62"/>
  <c r="U61"/>
  <c r="N61"/>
  <c r="U60"/>
  <c r="U59"/>
  <c r="N59"/>
  <c r="U58"/>
  <c r="F58"/>
  <c r="U57"/>
  <c r="N57"/>
  <c r="U56"/>
  <c r="F56"/>
  <c r="U55"/>
  <c r="N55"/>
  <c r="U54"/>
  <c r="F54"/>
  <c r="U53"/>
  <c r="N53"/>
  <c r="U52"/>
  <c r="U51"/>
  <c r="N51"/>
  <c r="U50"/>
  <c r="U49"/>
  <c r="N49"/>
  <c r="U48"/>
  <c r="F48"/>
  <c r="U47"/>
  <c r="N47"/>
  <c r="F47"/>
  <c r="U46"/>
  <c r="F46"/>
  <c r="U45"/>
  <c r="N45"/>
  <c r="U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31" i="62" l="1"/>
  <c r="F25"/>
  <c r="F23"/>
  <c r="F17"/>
  <c r="F15"/>
  <c r="F13"/>
  <c r="F11"/>
  <c r="F9"/>
  <c r="F7"/>
  <c r="F5"/>
  <c r="F91" i="63"/>
  <c r="F89"/>
  <c r="F85"/>
  <c r="F83"/>
  <c r="F79"/>
  <c r="F77"/>
  <c r="F75"/>
  <c r="F73"/>
  <c r="F71"/>
  <c r="F65"/>
  <c r="F63"/>
  <c r="F59"/>
  <c r="F57"/>
  <c r="F53"/>
  <c r="F51"/>
  <c r="F49"/>
  <c r="F47"/>
  <c r="F43"/>
  <c r="F41"/>
  <c r="F37"/>
  <c r="F35"/>
  <c r="F33"/>
  <c r="F31"/>
  <c r="F29"/>
  <c r="F25"/>
  <c r="F23"/>
  <c r="F21"/>
  <c r="F17"/>
  <c r="F15"/>
  <c r="F26" i="56"/>
  <c r="F90" i="57"/>
  <c r="F80"/>
  <c r="F74"/>
  <c r="F70"/>
  <c r="F62"/>
  <c r="F60"/>
  <c r="F52"/>
  <c r="F50"/>
  <c r="F44"/>
  <c r="F98" i="58"/>
  <c r="F92"/>
  <c r="F88"/>
  <c r="F86"/>
  <c r="F72"/>
  <c r="F68"/>
  <c r="F62"/>
  <c r="F54"/>
  <c r="F52"/>
  <c r="F22"/>
  <c r="F34" i="61"/>
  <c r="F88" i="62"/>
  <c r="F26"/>
  <c r="F8"/>
  <c r="F6"/>
  <c r="F76" i="63"/>
  <c r="F74"/>
  <c r="F72"/>
  <c r="F70"/>
  <c r="F64"/>
  <c r="F32"/>
  <c r="B99" i="61"/>
  <c r="F11" i="63"/>
  <c r="F9"/>
  <c r="F5"/>
  <c r="F69" i="58"/>
  <c r="F65"/>
  <c r="F27" i="63"/>
  <c r="F22"/>
  <c r="F16"/>
  <c r="F97"/>
  <c r="F82"/>
  <c r="F68"/>
  <c r="C99"/>
  <c r="B99"/>
  <c r="C99" i="56"/>
  <c r="B99"/>
  <c r="F48" i="58"/>
  <c r="B99"/>
  <c r="F55" i="57"/>
  <c r="F29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N52"/>
  <c r="N55"/>
  <c r="N56"/>
  <c r="N59"/>
  <c r="N60"/>
  <c r="O60" s="1"/>
  <c r="N63"/>
  <c r="N64"/>
  <c r="O64" s="1"/>
  <c r="N67"/>
  <c r="N68"/>
  <c r="O68" s="1"/>
  <c r="N71"/>
  <c r="N72"/>
  <c r="N75"/>
  <c r="N76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0"/>
  <c r="V16"/>
  <c r="O16"/>
  <c r="V24"/>
  <c r="O98"/>
  <c r="V24" i="56"/>
  <c r="V42"/>
  <c r="N8" i="55"/>
  <c r="F9"/>
  <c r="I99"/>
  <c r="M99"/>
  <c r="G10"/>
  <c r="N12"/>
  <c r="O12" s="1"/>
  <c r="F13"/>
  <c r="N28"/>
  <c r="F29"/>
  <c r="N44"/>
  <c r="O44" s="1"/>
  <c r="F45"/>
  <c r="G58"/>
  <c r="N60"/>
  <c r="O60" s="1"/>
  <c r="F61"/>
  <c r="O72"/>
  <c r="O80"/>
  <c r="O92"/>
  <c r="O45" i="56"/>
  <c r="O65"/>
  <c r="O15"/>
  <c r="V36"/>
  <c r="V12" i="55"/>
  <c r="V28"/>
  <c r="V44"/>
  <c r="V60"/>
  <c r="V11" i="56"/>
  <c r="V32"/>
  <c r="V50"/>
  <c r="B99" i="55"/>
  <c r="F3"/>
  <c r="K99"/>
  <c r="F5"/>
  <c r="G18"/>
  <c r="O19"/>
  <c r="N20"/>
  <c r="F21"/>
  <c r="N36"/>
  <c r="O36" s="1"/>
  <c r="F37"/>
  <c r="N52"/>
  <c r="F53"/>
  <c r="O84"/>
  <c r="O5" i="56"/>
  <c r="O37"/>
  <c r="O61"/>
  <c r="O69"/>
  <c r="O77"/>
  <c r="O86" i="55"/>
  <c r="O23" i="56"/>
  <c r="V44"/>
  <c r="J99" i="55"/>
  <c r="N24"/>
  <c r="O24" s="1"/>
  <c r="N40"/>
  <c r="N56"/>
  <c r="O56" s="1"/>
  <c r="O71"/>
  <c r="O96"/>
  <c r="O56" i="56"/>
  <c r="V54" i="58"/>
  <c r="V70"/>
  <c r="V86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72" i="55"/>
  <c r="V80"/>
  <c r="V84"/>
  <c r="V88"/>
  <c r="V92"/>
  <c r="V96"/>
  <c r="F3" i="56"/>
  <c r="F99" s="1"/>
  <c r="V5"/>
  <c r="V9"/>
  <c r="V13"/>
  <c r="V17"/>
  <c r="V25"/>
  <c r="V29"/>
  <c r="V33"/>
  <c r="V37"/>
  <c r="V41"/>
  <c r="V45"/>
  <c r="V49"/>
  <c r="V57"/>
  <c r="V61"/>
  <c r="V65"/>
  <c r="V69"/>
  <c r="V73"/>
  <c r="V77"/>
  <c r="V81"/>
  <c r="V85"/>
  <c r="V89"/>
  <c r="V97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39" i="56" l="1"/>
  <c r="V27"/>
  <c r="O35"/>
  <c r="O47"/>
  <c r="O27" i="55"/>
  <c r="O7" i="56"/>
  <c r="O51"/>
  <c r="V18"/>
  <c r="O70" i="55"/>
  <c r="O20"/>
  <c r="O70" i="56"/>
  <c r="O38" i="55"/>
  <c r="O86" i="56"/>
  <c r="O30" i="55"/>
  <c r="V65" i="58"/>
  <c r="O48" i="57"/>
  <c r="O64"/>
  <c r="O93" i="56"/>
  <c r="O78"/>
  <c r="O66"/>
  <c r="O62"/>
  <c r="O54"/>
  <c r="O46"/>
  <c r="O30"/>
  <c r="O26"/>
  <c r="O10"/>
  <c r="O78" i="55"/>
  <c r="O74"/>
  <c r="O66"/>
  <c r="F99" i="63"/>
  <c r="O52" i="56"/>
  <c r="O88"/>
  <c r="O72"/>
  <c r="O48"/>
  <c r="O40"/>
  <c r="V76" i="55"/>
  <c r="O46"/>
  <c r="O32"/>
  <c r="V51"/>
  <c r="O76" i="56"/>
  <c r="V21"/>
  <c r="O94"/>
  <c r="V93"/>
  <c r="O57"/>
  <c r="V53"/>
  <c r="O29"/>
  <c r="O25"/>
  <c r="O13"/>
  <c r="O68" i="55"/>
  <c r="G64"/>
  <c r="G52"/>
  <c r="V52" s="1"/>
  <c r="O40"/>
  <c r="O28"/>
  <c r="O14"/>
  <c r="O9"/>
  <c r="O4"/>
  <c r="O62"/>
  <c r="O57" i="58"/>
  <c r="O74"/>
  <c r="O93"/>
  <c r="O45"/>
  <c r="V25"/>
  <c r="G70" i="57"/>
  <c r="V70" s="1"/>
  <c r="G50"/>
  <c r="V50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V13" i="57"/>
  <c r="O4" i="56"/>
  <c r="V64" i="55"/>
  <c r="O64"/>
  <c r="O52"/>
  <c r="O49"/>
  <c r="O11" i="58"/>
  <c r="O70" i="57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Q22" i="78"/>
  <c r="I55"/>
  <c r="B73"/>
  <c r="J78"/>
  <c r="N43"/>
  <c r="H47"/>
  <c r="B43"/>
  <c r="L76"/>
  <c r="J35"/>
  <c r="I98"/>
  <c r="H25"/>
  <c r="J31"/>
  <c r="L50"/>
  <c r="N46"/>
  <c r="P46"/>
  <c r="P75"/>
  <c r="P36"/>
  <c r="J13"/>
  <c r="F1"/>
  <c r="H49"/>
  <c r="L40"/>
  <c r="B82"/>
  <c r="I85"/>
  <c r="O87"/>
  <c r="J24"/>
  <c r="K8"/>
  <c r="B70"/>
  <c r="Q60"/>
  <c r="Q12"/>
  <c r="P52"/>
  <c r="G84"/>
  <c r="K43"/>
  <c r="K13"/>
  <c r="O77"/>
  <c r="H65"/>
  <c r="O53"/>
  <c r="O84"/>
  <c r="K59"/>
  <c r="N18"/>
  <c r="J74"/>
  <c r="G29"/>
  <c r="Q14"/>
  <c r="B23"/>
  <c r="I43"/>
  <c r="O41"/>
  <c r="K61"/>
  <c r="N57"/>
  <c r="I3"/>
  <c r="I68"/>
  <c r="O21"/>
  <c r="O75"/>
  <c r="O28"/>
  <c r="L41"/>
  <c r="O82"/>
  <c r="G7"/>
  <c r="N75"/>
  <c r="Q92"/>
  <c r="B67"/>
  <c r="Q46"/>
  <c r="Q87"/>
  <c r="J26"/>
  <c r="Q78"/>
  <c r="J84"/>
  <c r="G8"/>
  <c r="P4"/>
  <c r="N36"/>
  <c r="B13"/>
  <c r="G42"/>
  <c r="G5"/>
  <c r="O59"/>
  <c r="I27"/>
  <c r="J14"/>
  <c r="O61"/>
  <c r="P15"/>
  <c r="J59"/>
  <c r="L88"/>
  <c r="J61"/>
  <c r="K12"/>
  <c r="J73"/>
  <c r="K22"/>
  <c r="L23"/>
  <c r="I51"/>
  <c r="N32"/>
  <c r="Q19"/>
  <c r="H58"/>
  <c r="L35"/>
  <c r="K9"/>
  <c r="I40"/>
  <c r="I28"/>
  <c r="P55"/>
  <c r="B20"/>
  <c r="Q5"/>
  <c r="L64"/>
  <c r="P89"/>
  <c r="J42"/>
  <c r="N73"/>
  <c r="P58"/>
  <c r="Q74"/>
  <c r="K16"/>
  <c r="P62"/>
  <c r="O16"/>
  <c r="N48"/>
  <c r="G82"/>
  <c r="I33"/>
  <c r="O76"/>
  <c r="J50"/>
  <c r="H10"/>
  <c r="O94"/>
  <c r="B42"/>
  <c r="O11"/>
  <c r="L15"/>
  <c r="Q81"/>
  <c r="L57"/>
  <c r="L67"/>
  <c r="L28"/>
  <c r="G47"/>
  <c r="I47"/>
  <c r="J94"/>
  <c r="P40"/>
  <c r="P24"/>
  <c r="K41"/>
  <c r="Q24"/>
  <c r="N88"/>
  <c r="Q53"/>
  <c r="K85"/>
  <c r="K73"/>
  <c r="N61"/>
  <c r="P20"/>
  <c r="N9"/>
  <c r="N23"/>
  <c r="O71"/>
  <c r="N76"/>
  <c r="N35"/>
  <c r="P91"/>
  <c r="L49"/>
  <c r="L52"/>
  <c r="B89"/>
  <c r="G4"/>
  <c r="N80"/>
  <c r="K40"/>
  <c r="I63"/>
  <c r="P43"/>
  <c r="P82"/>
  <c r="Q17"/>
  <c r="H6"/>
  <c r="N6"/>
  <c r="O79"/>
  <c r="L84"/>
  <c r="L30"/>
  <c r="N47"/>
  <c r="N69"/>
  <c r="I94"/>
  <c r="I59"/>
  <c r="L53"/>
  <c r="Q40"/>
  <c r="K31"/>
  <c r="K42"/>
  <c r="I5"/>
  <c r="P50"/>
  <c r="L46"/>
  <c r="P63"/>
  <c r="I35"/>
  <c r="G86"/>
  <c r="Q80"/>
  <c r="Q15"/>
  <c r="O12"/>
  <c r="K87"/>
  <c r="J34"/>
  <c r="Q44"/>
  <c r="B45"/>
  <c r="O19"/>
  <c r="Q91"/>
  <c r="J15"/>
  <c r="K21"/>
  <c r="J51"/>
  <c r="L79"/>
  <c r="L77"/>
  <c r="I82"/>
  <c r="L14"/>
  <c r="N91"/>
  <c r="H50"/>
  <c r="O4"/>
  <c r="B71"/>
  <c r="N64"/>
  <c r="B60"/>
  <c r="Q94"/>
  <c r="G71"/>
  <c r="G66"/>
  <c r="J12"/>
  <c r="P26"/>
  <c r="H78"/>
  <c r="G85"/>
  <c r="N25"/>
  <c r="B47"/>
  <c r="Q83"/>
  <c r="L87"/>
  <c r="K93"/>
  <c r="L32"/>
  <c r="Q55"/>
  <c r="Q16"/>
  <c r="O95"/>
  <c r="H15"/>
  <c r="H54"/>
  <c r="O98"/>
  <c r="I95"/>
  <c r="P22"/>
  <c r="P72"/>
  <c r="O8"/>
  <c r="G69"/>
  <c r="N21"/>
  <c r="G80"/>
  <c r="H86"/>
  <c r="L73"/>
  <c r="O33"/>
  <c r="E1"/>
  <c r="O52"/>
  <c r="G14"/>
  <c r="Q70"/>
  <c r="I19"/>
  <c r="N14"/>
  <c r="J57"/>
  <c r="P54"/>
  <c r="O7"/>
  <c r="K23"/>
  <c r="O32"/>
  <c r="H56"/>
  <c r="I88"/>
  <c r="I4"/>
  <c r="Q57"/>
  <c r="N15"/>
  <c r="Q23"/>
  <c r="Q36"/>
  <c r="G63"/>
  <c r="H7"/>
  <c r="O40"/>
  <c r="J36"/>
  <c r="K68"/>
  <c r="P41"/>
  <c r="N28"/>
  <c r="L16"/>
  <c r="B81"/>
  <c r="G24"/>
  <c r="J9"/>
  <c r="I7"/>
  <c r="H98"/>
  <c r="O89"/>
  <c r="Q77"/>
  <c r="H41"/>
  <c r="N54"/>
  <c r="O9"/>
  <c r="Q65"/>
  <c r="P60"/>
  <c r="O66"/>
  <c r="B62"/>
  <c r="L98"/>
  <c r="P27"/>
  <c r="H76"/>
  <c r="B57"/>
  <c r="O37"/>
  <c r="L21"/>
  <c r="L13"/>
  <c r="P17"/>
  <c r="I31"/>
  <c r="P8"/>
  <c r="L94"/>
  <c r="K76"/>
  <c r="G22"/>
  <c r="H87"/>
  <c r="J27"/>
  <c r="G36"/>
  <c r="K54"/>
  <c r="L34"/>
  <c r="P90"/>
  <c r="G96"/>
  <c r="L11"/>
  <c r="H97"/>
  <c r="K96"/>
  <c r="G40"/>
  <c r="O56"/>
  <c r="N37"/>
  <c r="I52"/>
  <c r="N45"/>
  <c r="L27"/>
  <c r="O65"/>
  <c r="Q7"/>
  <c r="I79"/>
  <c r="H80"/>
  <c r="I49"/>
  <c r="P21"/>
  <c r="G2"/>
  <c r="G56"/>
  <c r="O14"/>
  <c r="Q8"/>
  <c r="B52"/>
  <c r="G74"/>
  <c r="Q96"/>
  <c r="L25"/>
  <c r="H40"/>
  <c r="H62"/>
  <c r="G89"/>
  <c r="H83"/>
  <c r="O93"/>
  <c r="J7"/>
  <c r="K32"/>
  <c r="Q47"/>
  <c r="G98"/>
  <c r="J69"/>
  <c r="B98"/>
  <c r="B33"/>
  <c r="L8"/>
  <c r="N77"/>
  <c r="P11"/>
  <c r="H64"/>
  <c r="H75"/>
  <c r="O85"/>
  <c r="P87"/>
  <c r="H42"/>
  <c r="O49"/>
  <c r="P88"/>
  <c r="B58"/>
  <c r="N55"/>
  <c r="I60"/>
  <c r="B30"/>
  <c r="P44"/>
  <c r="G77"/>
  <c r="P86"/>
  <c r="H82"/>
  <c r="Q49"/>
  <c r="P79"/>
  <c r="B12"/>
  <c r="Q42"/>
  <c r="H17"/>
  <c r="B15"/>
  <c r="H94"/>
  <c r="L68"/>
  <c r="I24"/>
  <c r="B46"/>
  <c r="H52"/>
  <c r="I30"/>
  <c r="N82"/>
  <c r="K36"/>
  <c r="K11"/>
  <c r="J52"/>
  <c r="J40"/>
  <c r="G37"/>
  <c r="I32"/>
  <c r="J47"/>
  <c r="K94"/>
  <c r="O50"/>
  <c r="J3"/>
  <c r="L33"/>
  <c r="P33"/>
  <c r="Q41"/>
  <c r="Q85"/>
  <c r="I45"/>
  <c r="L31"/>
  <c r="J8"/>
  <c r="P7"/>
  <c r="O73"/>
  <c r="H70"/>
  <c r="Q28"/>
  <c r="Q6"/>
  <c r="Q63"/>
  <c r="G38"/>
  <c r="P49"/>
  <c r="N94"/>
  <c r="N24"/>
  <c r="I11"/>
  <c r="L36"/>
  <c r="O5"/>
  <c r="N74"/>
  <c r="G60"/>
  <c r="N5"/>
  <c r="J76"/>
  <c r="B22"/>
  <c r="L5"/>
  <c r="P29"/>
  <c r="L42"/>
  <c r="L65"/>
  <c r="H24"/>
  <c r="B74"/>
  <c r="J88"/>
  <c r="H71"/>
  <c r="N3"/>
  <c r="N16"/>
  <c r="P45"/>
  <c r="H77"/>
  <c r="J45"/>
  <c r="B8"/>
  <c r="O6"/>
  <c r="H2"/>
  <c r="N84"/>
  <c r="I39"/>
  <c r="O58"/>
  <c r="P59"/>
  <c r="I81"/>
  <c r="I65"/>
  <c r="O90"/>
  <c r="I90"/>
  <c r="P85"/>
  <c r="H33"/>
  <c r="N96"/>
  <c r="H81"/>
  <c r="K69"/>
  <c r="K37"/>
  <c r="N27"/>
  <c r="O46"/>
  <c r="H60"/>
  <c r="P92"/>
  <c r="J89"/>
  <c r="O25"/>
  <c r="B40"/>
  <c r="G75"/>
  <c r="L85"/>
  <c r="Q86"/>
  <c r="L10"/>
  <c r="P94"/>
  <c r="B88"/>
  <c r="B65"/>
  <c r="P34"/>
  <c r="G34"/>
  <c r="N42"/>
  <c r="K97"/>
  <c r="B6"/>
  <c r="Q25"/>
  <c r="N59"/>
  <c r="K14"/>
  <c r="Q93"/>
  <c r="P28"/>
  <c r="B38"/>
  <c r="N83"/>
  <c r="N40"/>
  <c r="K49"/>
  <c r="B18"/>
  <c r="I18"/>
  <c r="I34"/>
  <c r="B92"/>
  <c r="K51"/>
  <c r="J23"/>
  <c r="G52"/>
  <c r="N81"/>
  <c r="B83"/>
  <c r="B14"/>
  <c r="P51"/>
  <c r="H93"/>
  <c r="Q90"/>
  <c r="L83"/>
  <c r="Q71"/>
  <c r="K62"/>
  <c r="B29"/>
  <c r="P69"/>
  <c r="B91"/>
  <c r="L20"/>
  <c r="B41"/>
  <c r="N33"/>
  <c r="H18"/>
  <c r="G87"/>
  <c r="J17"/>
  <c r="P39"/>
  <c r="P77"/>
  <c r="L89"/>
  <c r="K66"/>
  <c r="P68"/>
  <c r="N17"/>
  <c r="K88"/>
  <c r="H22"/>
  <c r="O62"/>
  <c r="G81"/>
  <c r="P3"/>
  <c r="G21"/>
  <c r="L12"/>
  <c r="H5"/>
  <c r="I71"/>
  <c r="G17"/>
  <c r="H28"/>
  <c r="K39"/>
  <c r="O74"/>
  <c r="O34"/>
  <c r="J79"/>
  <c r="N39"/>
  <c r="O54"/>
  <c r="H19"/>
  <c r="G67"/>
  <c r="K25"/>
  <c r="Q50"/>
  <c r="P12"/>
  <c r="N62"/>
  <c r="P13"/>
  <c r="H69"/>
  <c r="Q38"/>
  <c r="G93"/>
  <c r="J39"/>
  <c r="I15"/>
  <c r="B95"/>
  <c r="H39"/>
  <c r="J18"/>
  <c r="L26"/>
  <c r="N53"/>
  <c r="Q61"/>
  <c r="H61"/>
  <c r="L86"/>
  <c r="G49"/>
  <c r="G13"/>
  <c r="J6"/>
  <c r="P97"/>
  <c r="Q75"/>
  <c r="Q56"/>
  <c r="I86"/>
  <c r="J37"/>
  <c r="I56"/>
  <c r="O26"/>
  <c r="L63"/>
  <c r="Q9"/>
  <c r="N58"/>
  <c r="G61"/>
  <c r="L29"/>
  <c r="Q26"/>
  <c r="N90"/>
  <c r="L75"/>
  <c r="B64"/>
  <c r="B27"/>
  <c r="Q11"/>
  <c r="K75"/>
  <c r="I62"/>
  <c r="J80"/>
  <c r="O44"/>
  <c r="H38"/>
  <c r="N11"/>
  <c r="H11"/>
  <c r="G33"/>
  <c r="K20"/>
  <c r="L22"/>
  <c r="L81"/>
  <c r="P84"/>
  <c r="Q68"/>
  <c r="J68"/>
  <c r="O35"/>
  <c r="Q69"/>
  <c r="N51"/>
  <c r="K74"/>
  <c r="O36"/>
  <c r="K3"/>
  <c r="K30"/>
  <c r="O88"/>
  <c r="N98"/>
  <c r="I8"/>
  <c r="N68"/>
  <c r="O30"/>
  <c r="K5"/>
  <c r="O22"/>
  <c r="J87"/>
  <c r="P83"/>
  <c r="L62"/>
  <c r="P37"/>
  <c r="L74"/>
  <c r="P95"/>
  <c r="B4"/>
  <c r="K63"/>
  <c r="N72"/>
  <c r="Q18"/>
  <c r="O31"/>
  <c r="P32"/>
  <c r="Q82"/>
  <c r="G64"/>
  <c r="B63"/>
  <c r="O42"/>
  <c r="P35"/>
  <c r="N67"/>
  <c r="B53"/>
  <c r="B19"/>
  <c r="I91"/>
  <c r="O27"/>
  <c r="K28"/>
  <c r="O78"/>
  <c r="H68"/>
  <c r="I42"/>
  <c r="N49"/>
  <c r="Q97"/>
  <c r="Q89"/>
  <c r="O10"/>
  <c r="B48"/>
  <c r="H29"/>
  <c r="O43"/>
  <c r="I75"/>
  <c r="L54"/>
  <c r="P71"/>
  <c r="K27"/>
  <c r="H12"/>
  <c r="N79"/>
  <c r="Q31"/>
  <c r="N56"/>
  <c r="P30"/>
  <c r="B35"/>
  <c r="H27"/>
  <c r="H9"/>
  <c r="N26"/>
  <c r="G3"/>
  <c r="Q58"/>
  <c r="P66"/>
  <c r="H72"/>
  <c r="O96"/>
  <c r="H21"/>
  <c r="I20"/>
  <c r="G35"/>
  <c r="O23"/>
  <c r="B5"/>
  <c r="Q51"/>
  <c r="J62"/>
  <c r="N20"/>
  <c r="K79"/>
  <c r="Q21"/>
  <c r="G26"/>
  <c r="P57"/>
  <c r="H67"/>
  <c r="G79"/>
  <c r="H44"/>
  <c r="P10"/>
  <c r="G44"/>
  <c r="L3"/>
  <c r="L95"/>
  <c r="G68"/>
  <c r="O97"/>
  <c r="B17"/>
  <c r="P25"/>
  <c r="Q59"/>
  <c r="Q39"/>
  <c r="P5"/>
  <c r="N92"/>
  <c r="G43"/>
  <c r="I37"/>
  <c r="N71"/>
  <c r="Q67"/>
  <c r="H45"/>
  <c r="H63"/>
  <c r="J96"/>
  <c r="J64"/>
  <c r="J77"/>
  <c r="K19"/>
  <c r="I67"/>
  <c r="N66"/>
  <c r="H88"/>
  <c r="K84"/>
  <c r="I87"/>
  <c r="O86"/>
  <c r="P78"/>
  <c r="B50"/>
  <c r="J90"/>
  <c r="Q79"/>
  <c r="O91"/>
  <c r="H90"/>
  <c r="Q3"/>
  <c r="K67"/>
  <c r="J46"/>
  <c r="B26"/>
  <c r="P53"/>
  <c r="K91"/>
  <c r="B31"/>
  <c r="L61"/>
  <c r="G28"/>
  <c r="H48"/>
  <c r="B7"/>
  <c r="O67"/>
  <c r="J60"/>
  <c r="N4"/>
  <c r="Q73"/>
  <c r="N50"/>
  <c r="B75"/>
  <c r="G65"/>
  <c r="P96"/>
  <c r="L38"/>
  <c r="J33"/>
  <c r="G54"/>
  <c r="N7"/>
  <c r="H55"/>
  <c r="P56"/>
  <c r="P81"/>
  <c r="J30"/>
  <c r="B59"/>
  <c r="K80"/>
  <c r="B85"/>
  <c r="O45"/>
  <c r="G15"/>
  <c r="H57"/>
  <c r="B68"/>
  <c r="I72"/>
  <c r="P9"/>
  <c r="G83"/>
  <c r="G9"/>
  <c r="G27"/>
  <c r="H89"/>
  <c r="H74"/>
  <c r="B34"/>
  <c r="G50"/>
  <c r="J86"/>
  <c r="O39"/>
  <c r="I70"/>
  <c r="I44"/>
  <c r="G32"/>
  <c r="I50"/>
  <c r="L47"/>
  <c r="N12"/>
  <c r="I41"/>
  <c r="D1"/>
  <c r="L6"/>
  <c r="Q52"/>
  <c r="G70"/>
  <c r="I21"/>
  <c r="J49"/>
  <c r="H85"/>
  <c r="J32"/>
  <c r="N34"/>
  <c r="K33"/>
  <c r="H51"/>
  <c r="H37"/>
  <c r="J38"/>
  <c r="B21"/>
  <c r="Q76"/>
  <c r="K65"/>
  <c r="G16"/>
  <c r="G73"/>
  <c r="P61"/>
  <c r="Q98"/>
  <c r="G95"/>
  <c r="O47"/>
  <c r="H73"/>
  <c r="J55"/>
  <c r="I89"/>
  <c r="B16"/>
  <c r="J54"/>
  <c r="B77"/>
  <c r="N29"/>
  <c r="O13"/>
  <c r="J48"/>
  <c r="H4"/>
  <c r="L56"/>
  <c r="Q4"/>
  <c r="O64"/>
  <c r="G41"/>
  <c r="I36"/>
  <c r="L4"/>
  <c r="Q45"/>
  <c r="Q35"/>
  <c r="B51"/>
  <c r="B76"/>
  <c r="I38"/>
  <c r="P64"/>
  <c r="J98"/>
  <c r="L72"/>
  <c r="L43"/>
  <c r="Q62"/>
  <c r="P42"/>
  <c r="P98"/>
  <c r="J70"/>
  <c r="G90"/>
  <c r="J67"/>
  <c r="P6"/>
  <c r="P18"/>
  <c r="B36"/>
  <c r="J85"/>
  <c r="K35"/>
  <c r="B79"/>
  <c r="J65"/>
  <c r="H92"/>
  <c r="H95"/>
  <c r="B9"/>
  <c r="N63"/>
  <c r="K95"/>
  <c r="J22"/>
  <c r="H13"/>
  <c r="O69"/>
  <c r="G31"/>
  <c r="K24"/>
  <c r="G18"/>
  <c r="G51"/>
  <c r="J10"/>
  <c r="N10"/>
  <c r="O18"/>
  <c r="H32"/>
  <c r="K53"/>
  <c r="J97"/>
  <c r="L91"/>
  <c r="I76"/>
  <c r="B25"/>
  <c r="N30"/>
  <c r="H36"/>
  <c r="I84"/>
  <c r="N70"/>
  <c r="I77"/>
  <c r="K46"/>
  <c r="I80"/>
  <c r="P38"/>
  <c r="Q37"/>
  <c r="J43"/>
  <c r="Q29"/>
  <c r="I9"/>
  <c r="I54"/>
  <c r="I93"/>
  <c r="Q66"/>
  <c r="H46"/>
  <c r="L78"/>
  <c r="H26"/>
  <c r="I10"/>
  <c r="N89"/>
  <c r="I25"/>
  <c r="J25"/>
  <c r="J21"/>
  <c r="L9"/>
  <c r="N87"/>
  <c r="N60"/>
  <c r="B87"/>
  <c r="I57"/>
  <c r="N8"/>
  <c r="G45"/>
  <c r="Q30"/>
  <c r="L80"/>
  <c r="J82"/>
  <c r="G92"/>
  <c r="H23"/>
  <c r="B54"/>
  <c r="Q43"/>
  <c r="H35"/>
  <c r="J72"/>
  <c r="J44"/>
  <c r="N38"/>
  <c r="K55"/>
  <c r="G23"/>
  <c r="O70"/>
  <c r="P80"/>
  <c r="I23"/>
  <c r="J63"/>
  <c r="H14"/>
  <c r="K29"/>
  <c r="J95"/>
  <c r="I61"/>
  <c r="G11"/>
  <c r="L97"/>
  <c r="K86"/>
  <c r="I22"/>
  <c r="O68"/>
  <c r="K56"/>
  <c r="P67"/>
  <c r="I26"/>
  <c r="L51"/>
  <c r="B66"/>
  <c r="L90"/>
  <c r="Q32"/>
  <c r="K92"/>
  <c r="B78"/>
  <c r="L58"/>
  <c r="J81"/>
  <c r="J58"/>
  <c r="K47"/>
  <c r="B97"/>
  <c r="I58"/>
  <c r="B44"/>
  <c r="I46"/>
  <c r="H79"/>
  <c r="B37"/>
  <c r="K48"/>
  <c r="H34"/>
  <c r="J93"/>
  <c r="N31"/>
  <c r="B24"/>
  <c r="G12"/>
  <c r="H59"/>
  <c r="J28"/>
  <c r="B3"/>
  <c r="I14"/>
  <c r="J19"/>
  <c r="G97"/>
  <c r="G53"/>
  <c r="L45"/>
  <c r="Q13"/>
  <c r="K44"/>
  <c r="B49"/>
  <c r="I73"/>
  <c r="H30"/>
  <c r="B86"/>
  <c r="J53"/>
  <c r="G20"/>
  <c r="O48"/>
  <c r="L70"/>
  <c r="K58"/>
  <c r="P16"/>
  <c r="K82"/>
  <c r="H20"/>
  <c r="L55"/>
  <c r="H84"/>
  <c r="B11"/>
  <c r="Q72"/>
  <c r="I83"/>
  <c r="L24"/>
  <c r="K15"/>
  <c r="B96"/>
  <c r="G46"/>
  <c r="P23"/>
  <c r="Q10"/>
  <c r="K38"/>
  <c r="J41"/>
  <c r="O55"/>
  <c r="G57"/>
  <c r="N13"/>
  <c r="K45"/>
  <c r="J71"/>
  <c r="G94"/>
  <c r="B39"/>
  <c r="N86"/>
  <c r="J20"/>
  <c r="I13"/>
  <c r="P93"/>
  <c r="G19"/>
  <c r="K10"/>
  <c r="G25"/>
  <c r="H8"/>
  <c r="O20"/>
  <c r="G62"/>
  <c r="Q84"/>
  <c r="J5"/>
  <c r="B94"/>
  <c r="L39"/>
  <c r="Q33"/>
  <c r="P31"/>
  <c r="I64"/>
  <c r="K17"/>
  <c r="G55"/>
  <c r="J75"/>
  <c r="N85"/>
  <c r="I66"/>
  <c r="G6"/>
  <c r="N95"/>
  <c r="B93"/>
  <c r="O38"/>
  <c r="I78"/>
  <c r="N78"/>
  <c r="K98"/>
  <c r="P14"/>
  <c r="K6"/>
  <c r="H53"/>
  <c r="B72"/>
  <c r="B2"/>
  <c r="B55"/>
  <c r="I96"/>
  <c r="I16"/>
  <c r="H16"/>
  <c r="N41"/>
  <c r="Q27"/>
  <c r="B32"/>
  <c r="O80"/>
  <c r="L48"/>
  <c r="G91"/>
  <c r="K52"/>
  <c r="Q48"/>
  <c r="O51"/>
  <c r="Q95"/>
  <c r="N52"/>
  <c r="N19"/>
  <c r="O57"/>
  <c r="J66"/>
  <c r="B28"/>
  <c r="L44"/>
  <c r="B69"/>
  <c r="I69"/>
  <c r="P76"/>
  <c r="I29"/>
  <c r="P65"/>
  <c r="Q88"/>
  <c r="N22"/>
  <c r="H31"/>
  <c r="O81"/>
  <c r="I92"/>
  <c r="J56"/>
  <c r="B90"/>
  <c r="G30"/>
  <c r="C1"/>
  <c r="L66"/>
  <c r="J11"/>
  <c r="B80"/>
  <c r="L7"/>
  <c r="K4"/>
  <c r="L60"/>
  <c r="G59"/>
  <c r="L82"/>
  <c r="G48"/>
  <c r="I12"/>
  <c r="O60"/>
  <c r="L19"/>
  <c r="K83"/>
  <c r="G72"/>
  <c r="P74"/>
  <c r="P73"/>
  <c r="N65"/>
  <c r="I97"/>
  <c r="O63"/>
  <c r="I17"/>
  <c r="J16"/>
  <c r="O29"/>
  <c r="K77"/>
  <c r="K50"/>
  <c r="Q34"/>
  <c r="K18"/>
  <c r="J83"/>
  <c r="K60"/>
  <c r="O24"/>
  <c r="P47"/>
  <c r="B84"/>
  <c r="K81"/>
  <c r="O83"/>
  <c r="P48"/>
  <c r="L37"/>
  <c r="I74"/>
  <c r="Q64"/>
  <c r="H96"/>
  <c r="K26"/>
  <c r="K71"/>
  <c r="K57"/>
  <c r="J4"/>
  <c r="H3"/>
  <c r="L96"/>
  <c r="O3"/>
  <c r="N97"/>
  <c r="G88"/>
  <c r="L92"/>
  <c r="L17"/>
  <c r="I48"/>
  <c r="K70"/>
  <c r="L59"/>
  <c r="B56"/>
  <c r="H66"/>
  <c r="L71"/>
  <c r="O17"/>
  <c r="K89"/>
  <c r="G39"/>
  <c r="H43"/>
  <c r="P19"/>
  <c r="B10"/>
  <c r="O72"/>
  <c r="K72"/>
  <c r="K7"/>
  <c r="G58"/>
  <c r="K34"/>
  <c r="L18"/>
  <c r="J91"/>
  <c r="O15"/>
  <c r="B61"/>
  <c r="L93"/>
  <c r="N93"/>
  <c r="K64"/>
  <c r="K78"/>
  <c r="P70"/>
  <c r="Q20"/>
  <c r="O92"/>
  <c r="I6"/>
  <c r="I53"/>
  <c r="N44"/>
  <c r="J29"/>
  <c r="H91"/>
  <c r="K90"/>
  <c r="Q54"/>
  <c r="G76"/>
  <c r="L69"/>
  <c r="G10"/>
  <c r="G78"/>
  <c r="J92"/>
  <c r="R44" l="1"/>
  <c r="M53"/>
  <c r="M6"/>
  <c r="R93"/>
  <c r="D61"/>
  <c r="F61"/>
  <c r="C61"/>
  <c r="E61"/>
  <c r="F10"/>
  <c r="E10"/>
  <c r="C10"/>
  <c r="D10"/>
  <c r="F56"/>
  <c r="E56"/>
  <c r="D56"/>
  <c r="C56"/>
  <c r="M48"/>
  <c r="R97"/>
  <c r="O99"/>
  <c r="H99"/>
  <c r="M74"/>
  <c r="D84"/>
  <c r="F84"/>
  <c r="E84"/>
  <c r="C84"/>
  <c r="M17"/>
  <c r="M97"/>
  <c r="R65"/>
  <c r="M12"/>
  <c r="F80"/>
  <c r="D80"/>
  <c r="E80"/>
  <c r="C80"/>
  <c r="C90"/>
  <c r="D90"/>
  <c r="E90"/>
  <c r="F90"/>
  <c r="M92"/>
  <c r="R22"/>
  <c r="M29"/>
  <c r="M69"/>
  <c r="E69"/>
  <c r="F69"/>
  <c r="D69"/>
  <c r="C69"/>
  <c r="C28"/>
  <c r="E28"/>
  <c r="F28"/>
  <c r="D28"/>
  <c r="R19"/>
  <c r="R52"/>
  <c r="F32"/>
  <c r="E32"/>
  <c r="D32"/>
  <c r="C32"/>
  <c r="R41"/>
  <c r="M16"/>
  <c r="M96"/>
  <c r="F55"/>
  <c r="D55"/>
  <c r="C55"/>
  <c r="E55"/>
  <c r="D72"/>
  <c r="E72"/>
  <c r="F72"/>
  <c r="C72"/>
  <c r="R78"/>
  <c r="M78"/>
  <c r="E93"/>
  <c r="D93"/>
  <c r="F93"/>
  <c r="C93"/>
  <c r="R95"/>
  <c r="M66"/>
  <c r="R85"/>
  <c r="M64"/>
  <c r="D94"/>
  <c r="E94"/>
  <c r="C94"/>
  <c r="F94"/>
  <c r="M13"/>
  <c r="R86"/>
  <c r="C39"/>
  <c r="E39"/>
  <c r="F39"/>
  <c r="D39"/>
  <c r="R13"/>
  <c r="C96"/>
  <c r="F96"/>
  <c r="D96"/>
  <c r="E96"/>
  <c r="M83"/>
  <c r="D11"/>
  <c r="C11"/>
  <c r="F11"/>
  <c r="E11"/>
  <c r="D86"/>
  <c r="C86"/>
  <c r="F86"/>
  <c r="E86"/>
  <c r="M73"/>
  <c r="E49"/>
  <c r="D49"/>
  <c r="F49"/>
  <c r="C49"/>
  <c r="M14"/>
  <c r="F3"/>
  <c r="C3"/>
  <c r="E3"/>
  <c r="B99"/>
  <c r="D3"/>
  <c r="E24"/>
  <c r="F24"/>
  <c r="D24"/>
  <c r="C24"/>
  <c r="R31"/>
  <c r="C37"/>
  <c r="E37"/>
  <c r="D37"/>
  <c r="F37"/>
  <c r="M46"/>
  <c r="E44"/>
  <c r="C44"/>
  <c r="D44"/>
  <c r="F44"/>
  <c r="M58"/>
  <c r="C97"/>
  <c r="E97"/>
  <c r="D97"/>
  <c r="F97"/>
  <c r="F78"/>
  <c r="D78"/>
  <c r="E78"/>
  <c r="C78"/>
  <c r="D66"/>
  <c r="E66"/>
  <c r="C66"/>
  <c r="F66"/>
  <c r="M26"/>
  <c r="M22"/>
  <c r="M61"/>
  <c r="M23"/>
  <c r="R38"/>
  <c r="D54"/>
  <c r="F54"/>
  <c r="C54"/>
  <c r="E54"/>
  <c r="R8"/>
  <c r="M57"/>
  <c r="D87"/>
  <c r="E87"/>
  <c r="F87"/>
  <c r="C87"/>
  <c r="R60"/>
  <c r="R87"/>
  <c r="M25"/>
  <c r="R89"/>
  <c r="M10"/>
  <c r="M93"/>
  <c r="M54"/>
  <c r="M9"/>
  <c r="M80"/>
  <c r="M77"/>
  <c r="R70"/>
  <c r="M84"/>
  <c r="R30"/>
  <c r="C25"/>
  <c r="D25"/>
  <c r="F25"/>
  <c r="E25"/>
  <c r="M76"/>
  <c r="R10"/>
  <c r="R63"/>
  <c r="D9"/>
  <c r="F9"/>
  <c r="E9"/>
  <c r="C9"/>
  <c r="E79"/>
  <c r="F79"/>
  <c r="C79"/>
  <c r="D79"/>
  <c r="F36"/>
  <c r="D36"/>
  <c r="C36"/>
  <c r="E36"/>
  <c r="M38"/>
  <c r="E76"/>
  <c r="C76"/>
  <c r="F76"/>
  <c r="D76"/>
  <c r="F51"/>
  <c r="E51"/>
  <c r="D51"/>
  <c r="C51"/>
  <c r="M36"/>
  <c r="R29"/>
  <c r="D77"/>
  <c r="C77"/>
  <c r="E77"/>
  <c r="F77"/>
  <c r="F16"/>
  <c r="D16"/>
  <c r="E16"/>
  <c r="C16"/>
  <c r="M89"/>
  <c r="C21"/>
  <c r="E21"/>
  <c r="D21"/>
  <c r="F21"/>
  <c r="R34"/>
  <c r="M21"/>
  <c r="M41"/>
  <c r="R12"/>
  <c r="M50"/>
  <c r="M44"/>
  <c r="M70"/>
  <c r="E34"/>
  <c r="C34"/>
  <c r="F34"/>
  <c r="D34"/>
  <c r="M72"/>
  <c r="F68"/>
  <c r="E68"/>
  <c r="C68"/>
  <c r="D68"/>
  <c r="D85"/>
  <c r="F85"/>
  <c r="E85"/>
  <c r="C85"/>
  <c r="F59"/>
  <c r="C59"/>
  <c r="E59"/>
  <c r="D59"/>
  <c r="R7"/>
  <c r="C75"/>
  <c r="D75"/>
  <c r="E75"/>
  <c r="F75"/>
  <c r="R50"/>
  <c r="R4"/>
  <c r="F7"/>
  <c r="E7"/>
  <c r="C7"/>
  <c r="D7"/>
  <c r="F31"/>
  <c r="C31"/>
  <c r="D31"/>
  <c r="E31"/>
  <c r="E26"/>
  <c r="D26"/>
  <c r="C26"/>
  <c r="F26"/>
  <c r="Q99"/>
  <c r="F50"/>
  <c r="C50"/>
  <c r="E50"/>
  <c r="D50"/>
  <c r="M87"/>
  <c r="R66"/>
  <c r="M67"/>
  <c r="R71"/>
  <c r="M37"/>
  <c r="R92"/>
  <c r="F17"/>
  <c r="E17"/>
  <c r="C17"/>
  <c r="D17"/>
  <c r="L99"/>
  <c r="R20"/>
  <c r="C5"/>
  <c r="F5"/>
  <c r="E5"/>
  <c r="D5"/>
  <c r="M20"/>
  <c r="G99"/>
  <c r="R26"/>
  <c r="C35"/>
  <c r="F35"/>
  <c r="D35"/>
  <c r="E35"/>
  <c r="R56"/>
  <c r="R79"/>
  <c r="M75"/>
  <c r="D48"/>
  <c r="C48"/>
  <c r="F48"/>
  <c r="E48"/>
  <c r="R49"/>
  <c r="M42"/>
  <c r="M91"/>
  <c r="F19"/>
  <c r="E19"/>
  <c r="C19"/>
  <c r="D19"/>
  <c r="D53"/>
  <c r="E53"/>
  <c r="C53"/>
  <c r="F53"/>
  <c r="R67"/>
  <c r="C63"/>
  <c r="F63"/>
  <c r="D63"/>
  <c r="E63"/>
  <c r="R72"/>
  <c r="D4"/>
  <c r="C4"/>
  <c r="E4"/>
  <c r="F4"/>
  <c r="R68"/>
  <c r="M8"/>
  <c r="R98"/>
  <c r="K99"/>
  <c r="R51"/>
  <c r="R11"/>
  <c r="M62"/>
  <c r="C27"/>
  <c r="F27"/>
  <c r="E27"/>
  <c r="D27"/>
  <c r="F64"/>
  <c r="D64"/>
  <c r="C64"/>
  <c r="E64"/>
  <c r="R90"/>
  <c r="R58"/>
  <c r="M56"/>
  <c r="M86"/>
  <c r="R53"/>
  <c r="E95"/>
  <c r="C95"/>
  <c r="F95"/>
  <c r="D95"/>
  <c r="M15"/>
  <c r="R62"/>
  <c r="R39"/>
  <c r="M71"/>
  <c r="P99"/>
  <c r="R17"/>
  <c r="R33"/>
  <c r="E41"/>
  <c r="F41"/>
  <c r="C41"/>
  <c r="D41"/>
  <c r="C91"/>
  <c r="D91"/>
  <c r="E91"/>
  <c r="F91"/>
  <c r="F29"/>
  <c r="E29"/>
  <c r="D29"/>
  <c r="C29"/>
  <c r="D14"/>
  <c r="C14"/>
  <c r="F14"/>
  <c r="E14"/>
  <c r="D83"/>
  <c r="F83"/>
  <c r="C83"/>
  <c r="E83"/>
  <c r="R81"/>
  <c r="F92"/>
  <c r="E92"/>
  <c r="C92"/>
  <c r="D92"/>
  <c r="M34"/>
  <c r="M18"/>
  <c r="D18"/>
  <c r="E18"/>
  <c r="F18"/>
  <c r="C18"/>
  <c r="R40"/>
  <c r="R83"/>
  <c r="D38"/>
  <c r="C38"/>
  <c r="E38"/>
  <c r="F38"/>
  <c r="R59"/>
  <c r="E6"/>
  <c r="F6"/>
  <c r="C6"/>
  <c r="D6"/>
  <c r="R42"/>
  <c r="C65"/>
  <c r="D65"/>
  <c r="F65"/>
  <c r="E65"/>
  <c r="D88"/>
  <c r="C88"/>
  <c r="E88"/>
  <c r="F88"/>
  <c r="F40"/>
  <c r="D40"/>
  <c r="C40"/>
  <c r="E40"/>
  <c r="R27"/>
  <c r="R96"/>
  <c r="M90"/>
  <c r="M65"/>
  <c r="M81"/>
  <c r="M39"/>
  <c r="R84"/>
  <c r="C8"/>
  <c r="F8"/>
  <c r="E8"/>
  <c r="D8"/>
  <c r="R16"/>
  <c r="R3"/>
  <c r="N99"/>
  <c r="F74"/>
  <c r="E74"/>
  <c r="D74"/>
  <c r="C74"/>
  <c r="C22"/>
  <c r="D22"/>
  <c r="E22"/>
  <c r="F22"/>
  <c r="R5"/>
  <c r="R74"/>
  <c r="M11"/>
  <c r="R24"/>
  <c r="R94"/>
  <c r="M45"/>
  <c r="J99"/>
  <c r="M32"/>
  <c r="R82"/>
  <c r="M30"/>
  <c r="E46"/>
  <c r="F46"/>
  <c r="D46"/>
  <c r="C46"/>
  <c r="M24"/>
  <c r="F15"/>
  <c r="C15"/>
  <c r="E15"/>
  <c r="D15"/>
  <c r="F12"/>
  <c r="E12"/>
  <c r="D12"/>
  <c r="C12"/>
  <c r="E30"/>
  <c r="D30"/>
  <c r="F30"/>
  <c r="C30"/>
  <c r="M60"/>
  <c r="R55"/>
  <c r="D58"/>
  <c r="F58"/>
  <c r="E58"/>
  <c r="C58"/>
  <c r="R77"/>
  <c r="D33"/>
  <c r="F33"/>
  <c r="E33"/>
  <c r="C33"/>
  <c r="C98"/>
  <c r="D98"/>
  <c r="E98"/>
  <c r="F98"/>
  <c r="C52"/>
  <c r="F52"/>
  <c r="D52"/>
  <c r="E52"/>
  <c r="M49"/>
  <c r="M79"/>
  <c r="R45"/>
  <c r="M52"/>
  <c r="R37"/>
  <c r="M31"/>
  <c r="C57"/>
  <c r="D57"/>
  <c r="F57"/>
  <c r="E57"/>
  <c r="C62"/>
  <c r="F62"/>
  <c r="D62"/>
  <c r="E62"/>
  <c r="R54"/>
  <c r="M7"/>
  <c r="D81"/>
  <c r="F81"/>
  <c r="E81"/>
  <c r="C81"/>
  <c r="R28"/>
  <c r="R15"/>
  <c r="M4"/>
  <c r="M88"/>
  <c r="R14"/>
  <c r="M19"/>
  <c r="R21"/>
  <c r="M95"/>
  <c r="D47"/>
  <c r="C47"/>
  <c r="F47"/>
  <c r="E47"/>
  <c r="R25"/>
  <c r="D60"/>
  <c r="F60"/>
  <c r="E60"/>
  <c r="C60"/>
  <c r="R64"/>
  <c r="F71"/>
  <c r="E71"/>
  <c r="C71"/>
  <c r="D71"/>
  <c r="R91"/>
  <c r="M82"/>
  <c r="C45"/>
  <c r="E45"/>
  <c r="D45"/>
  <c r="F45"/>
  <c r="M35"/>
  <c r="M5"/>
  <c r="M59"/>
  <c r="M94"/>
  <c r="R69"/>
  <c r="R47"/>
  <c r="R6"/>
  <c r="M63"/>
  <c r="R80"/>
  <c r="C89"/>
  <c r="D89"/>
  <c r="E89"/>
  <c r="F89"/>
  <c r="R35"/>
  <c r="R76"/>
  <c r="R23"/>
  <c r="R9"/>
  <c r="R61"/>
  <c r="R88"/>
  <c r="M47"/>
  <c r="F42"/>
  <c r="D42"/>
  <c r="E42"/>
  <c r="C42"/>
  <c r="M33"/>
  <c r="R48"/>
  <c r="R73"/>
  <c r="F20"/>
  <c r="E20"/>
  <c r="D20"/>
  <c r="C20"/>
  <c r="M28"/>
  <c r="M40"/>
  <c r="R32"/>
  <c r="M51"/>
  <c r="M27"/>
  <c r="D13"/>
  <c r="E13"/>
  <c r="F13"/>
  <c r="C13"/>
  <c r="R36"/>
  <c r="D67"/>
  <c r="C67"/>
  <c r="E67"/>
  <c r="F67"/>
  <c r="R75"/>
  <c r="M68"/>
  <c r="M3"/>
  <c r="I99"/>
  <c r="R57"/>
  <c r="M43"/>
  <c r="C23"/>
  <c r="E23"/>
  <c r="F23"/>
  <c r="D23"/>
  <c r="R18"/>
  <c r="F70"/>
  <c r="D70"/>
  <c r="C70"/>
  <c r="E70"/>
  <c r="M85"/>
  <c r="E82"/>
  <c r="F82"/>
  <c r="D82"/>
  <c r="C82"/>
  <c r="R46"/>
  <c r="M98"/>
  <c r="E43"/>
  <c r="C43"/>
  <c r="F43"/>
  <c r="D43"/>
  <c r="R43"/>
  <c r="F73"/>
  <c r="C73"/>
  <c r="E73"/>
  <c r="D73"/>
  <c r="M55"/>
  <c r="T13" i="73"/>
  <c r="S14"/>
  <c r="D14" i="28" s="1"/>
  <c r="R14" i="73"/>
  <c r="D14" i="29" s="1"/>
  <c r="P14" i="73"/>
  <c r="D14" i="24" s="1"/>
  <c r="Q14" i="73"/>
  <c r="D14" i="26" s="1"/>
  <c r="K12" i="65"/>
  <c r="C99" i="78" l="1"/>
  <c r="E99"/>
  <c r="M99"/>
  <c r="R99"/>
  <c r="D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62"/>
  <c r="DF62" s="1"/>
  <c r="B62" i="40" s="1"/>
  <c r="AR70" i="54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AY90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4" i="54" l="1"/>
  <c r="CP44"/>
  <c r="CP35"/>
  <c r="CB26"/>
  <c r="CB1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F99" i="40"/>
  <c r="G7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<sst xmlns="http://schemas.openxmlformats.org/spreadsheetml/2006/main" count="8978" uniqueCount="558">
  <si>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</si>
  <si>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</si>
  <si>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</si>
  <si>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</si>
  <si>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</si>
  <si>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</si>
  <si>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</si>
  <si>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</si>
  <si>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</si>
  <si>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</si>
  <si>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</si>
  <si>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</si>
  <si>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</si>
  <si>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</si>
  <si>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</si>
  <si>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</si>
  <si>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</si>
  <si>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</si>
  <si>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</si>
  <si>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</si>
  <si>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</si>
  <si>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</si>
  <si>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</si>
  <si>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</si>
  <si>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</si>
  <si>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</si>
  <si>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</si>
  <si>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</si>
  <si>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</si>
  <si>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</si>
  <si>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</si>
  <si>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</si>
  <si>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</si>
  <si>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</si>
  <si>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</si>
  <si>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</si>
  <si>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</si>
  <si>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</si>
  <si>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</si>
  <si>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</si>
  <si>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</si>
  <si>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</si>
  <si>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</si>
  <si>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</si>
  <si>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</si>
  <si>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</si>
  <si>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</si>
  <si>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</si>
  <si>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</si>
  <si>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</si>
  <si>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</si>
  <si>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</si>
  <si>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</si>
  <si>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</si>
  <si>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</si>
  <si>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</si>
  <si>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</si>
  <si>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</si>
  <si>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</si>
  <si>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</si>
  <si>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</si>
  <si>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</si>
  <si>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</si>
  <si>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</si>
  <si>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</si>
  <si>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</si>
  <si>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</si>
  <si>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</si>
  <si>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</si>
  <si>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</si>
  <si>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</si>
  <si>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</si>
  <si>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</si>
  <si>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</si>
  <si>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</si>
  <si>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</si>
  <si>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</si>
  <si>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</si>
  <si>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</si>
  <si>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</si>
  <si>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</si>
  <si>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</si>
  <si>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</si>
  <si>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</si>
  <si>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</si>
  <si>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</si>
  <si>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</si>
  <si>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</si>
  <si>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</si>
  <si>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</si>
  <si>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</si>
  <si>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</si>
  <si>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</si>
  <si>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</si>
  <si>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</si>
  <si>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</si>
  <si>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</si>
  <si>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</si>
  <si>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</si>
  <si>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</si>
  <si>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</si>
  <si>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</si>
  <si>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</si>
  <si>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</si>
  <si>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</si>
  <si>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</si>
  <si>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</si>
  <si>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</si>
  <si>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</si>
  <si>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</si>
  <si>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</si>
  <si>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</si>
  <si>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</si>
  <si>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</si>
  <si>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</si>
  <si>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</si>
  <si>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</si>
  <si>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</si>
  <si>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</si>
  <si>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</si>
  <si>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</si>
  <si>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</si>
  <si>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</si>
  <si>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</si>
  <si>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</si>
  <si>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</si>
  <si>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</si>
  <si>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</si>
  <si>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</si>
  <si>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</si>
  <si>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</si>
  <si>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</si>
  <si>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</si>
  <si>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</si>
  <si>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</si>
  <si>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</si>
  <si>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</si>
  <si>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</si>
  <si>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</si>
  <si>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</si>
  <si>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</si>
  <si>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</si>
  <si>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</si>
  <si>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</si>
  <si>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</si>
  <si>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</si>
  <si>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</si>
  <si>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</si>
  <si>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</si>
  <si>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</si>
  <si>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</si>
  <si>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</si>
  <si>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</si>
  <si>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</si>
  <si>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</si>
  <si>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</si>
  <si>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</si>
  <si>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</si>
  <si>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</si>
  <si>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</si>
  <si>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</si>
  <si>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</si>
  <si>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</si>
  <si>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</si>
  <si>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</si>
  <si>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</si>
  <si>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</si>
  <si>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</si>
  <si>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</si>
  <si>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</si>
  <si>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</si>
  <si>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</si>
  <si>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</si>
  <si>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</si>
  <si>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</si>
  <si>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</si>
  <si>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</si>
  <si>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</si>
  <si>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</si>
  <si>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</si>
  <si>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</si>
  <si>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</si>
  <si>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</si>
  <si>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</si>
  <si>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</si>
  <si>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</si>
  <si>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</si>
  <si>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</si>
  <si>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</si>
  <si>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</si>
  <si>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</si>
  <si>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</si>
  <si>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</si>
  <si>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</si>
  <si>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</si>
  <si>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</si>
  <si>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</si>
  <si>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</si>
  <si>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</si>
  <si>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</si>
  <si>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</si>
  <si>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</si>
  <si>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</si>
  <si>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</si>
  <si>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</si>
  <si>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</si>
  <si>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</si>
  <si>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</si>
  <si>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</si>
  <si>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</si>
  <si>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</si>
  <si>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</si>
  <si>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</si>
  <si>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</si>
  <si>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</si>
  <si>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</si>
  <si>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</si>
  <si>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</si>
  <si>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</si>
  <si>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</si>
  <si>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</si>
  <si>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</si>
  <si>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</si>
  <si>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</si>
  <si>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</si>
  <si>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</si>
  <si>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</si>
  <si>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</si>
  <si>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</si>
  <si>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</si>
  <si>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</si>
  <si>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</si>
  <si>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</si>
  <si>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</si>
  <si>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</si>
  <si>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</si>
  <si>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</si>
  <si>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</si>
  <si>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</si>
  <si>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</si>
  <si>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</si>
  <si>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</si>
  <si>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</si>
  <si>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</si>
  <si>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</si>
  <si>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</si>
  <si>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</si>
  <si>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</si>
  <si>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</si>
  <si>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</si>
  <si>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</si>
  <si>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</si>
  <si>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</si>
  <si>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</si>
  <si>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</si>
  <si>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</si>
  <si>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</si>
  <si>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</si>
  <si>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</si>
  <si>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</si>
  <si>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</si>
  <si>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</si>
  <si>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</si>
  <si>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</si>
  <si>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</si>
  <si>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</si>
  <si>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</si>
  <si>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</si>
  <si>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</si>
  <si>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</si>
  <si>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</si>
  <si>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</si>
  <si>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</si>
  <si>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</si>
  <si>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</si>
  <si>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</si>
  <si>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</si>
  <si>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</si>
  <si>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</si>
  <si>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</si>
  <si>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</si>
  <si>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</si>
  <si>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</si>
  <si>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</si>
  <si>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</si>
  <si>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</si>
  <si>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</si>
  <si>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</si>
  <si>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</si>
  <si>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</si>
  <si>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</si>
  <si>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</si>
  <si>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</si>
  <si>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</si>
  <si>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</si>
  <si>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</si>
  <si>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</si>
  <si>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</si>
  <si>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</si>
  <si>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</si>
  <si>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</si>
  <si>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</si>
  <si>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</si>
  <si>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</si>
  <si>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</si>
  <si>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</si>
  <si>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</si>
  <si>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</si>
  <si>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</si>
  <si>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</si>
  <si>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</si>
  <si>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</si>
  <si>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</si>
  <si>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</si>
  <si>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</si>
  <si>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</si>
  <si>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</si>
  <si>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</si>
  <si>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</si>
  <si>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</si>
  <si>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</si>
  <si>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</si>
  <si>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</si>
  <si>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</si>
  <si>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</si>
  <si>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</si>
  <si>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</si>
  <si>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</si>
  <si>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</si>
  <si>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</si>
  <si>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</si>
  <si>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</si>
  <si>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</si>
  <si>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</si>
  <si>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</si>
  <si>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</si>
  <si>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</si>
  <si>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</si>
  <si>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</si>
  <si>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</si>
  <si>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</si>
  <si>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</si>
  <si>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</si>
  <si>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</si>
  <si>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</si>
  <si>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</si>
  <si>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</si>
  <si>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</si>
  <si>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</si>
  <si>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</si>
  <si>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</si>
  <si>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</si>
  <si>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</si>
  <si>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</si>
  <si>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</si>
  <si>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</si>
  <si>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</si>
  <si>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</si>
  <si>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</si>
  <si>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</si>
  <si>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</si>
  <si>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</si>
  <si>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</si>
  <si>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</si>
  <si>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</si>
  <si>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</si>
  <si>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</si>
  <si>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</si>
  <si>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</si>
  <si>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</si>
  <si>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</si>
  <si>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</si>
  <si>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</si>
  <si>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</si>
  <si>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</si>
  <si>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</si>
  <si>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</si>
  <si>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</si>
  <si>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</si>
  <si>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</si>
  <si>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</si>
  <si>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</si>
  <si>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</si>
  <si>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</si>
  <si>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</si>
  <si>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</si>
  <si>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</si>
  <si>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</si>
  <si>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</si>
  <si>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</si>
  <si>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</si>
  <si>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</si>
  <si>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</si>
  <si>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</si>
  <si>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</si>
  <si>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</si>
  <si>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</si>
  <si>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</si>
  <si>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</si>
  <si>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</si>
  <si>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</si>
  <si>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</si>
  <si>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</si>
  <si>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</si>
  <si>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</si>
  <si>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</si>
  <si>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</si>
  <si>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</si>
  <si>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</si>
  <si>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</si>
  <si>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</si>
  <si>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</si>
  <si>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</si>
  <si>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</si>
  <si>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</si>
  <si>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</si>
  <si>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</si>
  <si>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</si>
  <si>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</si>
  <si>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</si>
  <si>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</si>
  <si>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</si>
  <si>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</si>
  <si>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</si>
  <si>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</si>
  <si>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</si>
  <si>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</si>
  <si>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</si>
  <si>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</si>
  <si>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</si>
  <si>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</si>
  <si>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</si>
  <si>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</si>
  <si>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</si>
  <si>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</si>
  <si>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</si>
  <si>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</si>
  <si>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</si>
  <si>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</si>
  <si>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</si>
  <si>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</si>
  <si>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</si>
  <si>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</si>
  <si>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</si>
  <si>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</si>
  <si>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</si>
  <si>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</si>
  <si>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</si>
  <si>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</si>
  <si>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</si>
  <si>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</si>
  <si>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</si>
  <si>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</si>
  <si>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</si>
  <si>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</si>
  <si>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</si>
  <si>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</si>
  <si>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</si>
  <si>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</si>
  <si>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</si>
  <si>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</si>
  <si>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</si>
  <si>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</si>
  <si>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</si>
  <si>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</si>
  <si>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</si>
  <si>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</si>
  <si>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</si>
  <si>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</si>
  <si>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</si>
  <si>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</si>
  <si>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</si>
  <si>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</si>
  <si>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</si>
  <si>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</si>
  <si>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</si>
  <si>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</si>
  <si>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</si>
  <si>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</si>
  <si>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</si>
  <si>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</si>
  <si>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</si>
  <si>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</si>
  <si>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</si>
  <si>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</si>
  <si>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</si>
  <si>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</si>
  <si>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</si>
  <si>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</si>
  <si>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</si>
  <si>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</si>
  <si>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</si>
  <si>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</si>
  <si>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</si>
  <si>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</si>
  <si>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</si>
  <si>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</si>
  <si>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</si>
  <si>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</si>
  <si>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</si>
  <si>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</si>
  <si>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</si>
  <si>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</si>
  <si>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</si>
  <si>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</si>
  <si>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</si>
  <si>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</si>
  <si>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</si>
  <si>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</si>
  <si>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</si>
  <si>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</si>
  <si>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</si>
  <si>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</si>
  <si>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</si>
  <si>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</si>
  <si>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</si>
  <si>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</si>
  <si>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</si>
  <si>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</si>
  <si>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</si>
  <si>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</si>
  <si>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</si>
  <si>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</si>
  <si>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</si>
  <si>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</si>
  <si>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</si>
  <si>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</si>
  <si>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61IS2023/11/26</t>
  </si>
  <si>
    <t>ITCWIND</t>
  </si>
  <si>
    <t>NR/2023/17901/A/1193</t>
  </si>
  <si>
    <t>AEML</t>
  </si>
  <si>
    <t>WR/2023/18560/A</t>
  </si>
  <si>
    <t>RUVNL</t>
  </si>
  <si>
    <t>NR/2023/17064/A</t>
  </si>
  <si>
    <t>GOA_Beneficiary</t>
  </si>
  <si>
    <t>WR/2023/20256/A/1230</t>
  </si>
  <si>
    <t>WR/2023/20254/A/1232</t>
  </si>
  <si>
    <t>CHANJUII</t>
  </si>
  <si>
    <t>NR/2023/18060/C</t>
  </si>
  <si>
    <t>WR/2023/18560/A/II</t>
  </si>
  <si>
    <t>RSRPL_BKN</t>
  </si>
  <si>
    <t>NR/2023/18065/C</t>
  </si>
  <si>
    <t>HP</t>
  </si>
  <si>
    <t>NR/2023/16187/A</t>
  </si>
  <si>
    <t>BSHP</t>
  </si>
  <si>
    <t>NR/2023/17905/A/1176</t>
  </si>
  <si>
    <t>SOLAPUR_SOLAR</t>
  </si>
  <si>
    <t>NR/2023/18061/C</t>
  </si>
  <si>
    <t>MBMP</t>
  </si>
  <si>
    <t xml:space="preserve">NR/03112023/30112023/HPX-TAMDLY-011123-05147 </t>
  </si>
  <si>
    <t>NR/01112023/30112023/HP-10</t>
  </si>
  <si>
    <t>RKM_POWER</t>
  </si>
  <si>
    <t>NR/03112023/30112023/IEX-231101-05680</t>
  </si>
  <si>
    <t>NR/01112023/30112023/HP-09</t>
  </si>
  <si>
    <t>UTTARAKHAND</t>
  </si>
  <si>
    <t>NR/21112023/30112023/5412UPCL/CE(Comm)/SE/Banking dt. 17.11.2023</t>
  </si>
  <si>
    <t>KSEB</t>
  </si>
  <si>
    <t>SR/01112023/30112023/KSEB_BYPL-NOV23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</si>
</sst>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45256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279</v>
      </c>
    </row>
    <row r="9" spans="1:3">
      <c r="A9" s="46" t="s">
        <v>449</v>
      </c>
      <c r="B9" s="200">
        <v>45256.980891203704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45256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7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8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8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8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8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8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8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8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8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8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26.4</v>
      </c>
      <c r="C13" s="197">
        <v>26.4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11.01408</v>
      </c>
      <c r="J13" s="21">
        <f t="shared" si="6"/>
        <v>6.1591199999999988</v>
      </c>
      <c r="K13" s="21">
        <f t="shared" si="7"/>
        <v>7.9437600000000002</v>
      </c>
      <c r="L13" s="21">
        <f t="shared" si="8"/>
        <v>1.28304</v>
      </c>
      <c r="M13" s="158">
        <f t="shared" si="9"/>
        <v>26.4</v>
      </c>
      <c r="N13" s="22"/>
      <c r="P13" s="37">
        <f t="shared" si="1"/>
        <v>11.01408</v>
      </c>
      <c r="Q13" s="37">
        <f t="shared" si="2"/>
        <v>6.1591199999999988</v>
      </c>
      <c r="R13" s="37">
        <f t="shared" si="3"/>
        <v>7.9437600000000002</v>
      </c>
      <c r="S13" s="37">
        <f t="shared" si="4"/>
        <v>1.28304</v>
      </c>
      <c r="T13" s="37">
        <f t="shared" si="10"/>
        <v>26.4</v>
      </c>
    </row>
    <row r="14" spans="1:20">
      <c r="A14" s="8" t="s">
        <v>56</v>
      </c>
      <c r="B14" s="197">
        <v>26.4</v>
      </c>
      <c r="C14" s="197">
        <v>26.4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11.01408</v>
      </c>
      <c r="J14" s="21">
        <f t="shared" si="6"/>
        <v>6.1591199999999988</v>
      </c>
      <c r="K14" s="21">
        <f t="shared" si="7"/>
        <v>7.9437600000000002</v>
      </c>
      <c r="L14" s="21">
        <f t="shared" si="8"/>
        <v>1.28304</v>
      </c>
      <c r="M14" s="158">
        <f t="shared" si="9"/>
        <v>26.4</v>
      </c>
      <c r="N14" s="22"/>
      <c r="P14" s="37">
        <f t="shared" si="1"/>
        <v>11.01408</v>
      </c>
      <c r="Q14" s="37">
        <f t="shared" si="2"/>
        <v>6.1591199999999988</v>
      </c>
      <c r="R14" s="37">
        <f t="shared" si="3"/>
        <v>7.9437600000000002</v>
      </c>
      <c r="S14" s="37">
        <f t="shared" si="4"/>
        <v>1.28304</v>
      </c>
      <c r="T14" s="37">
        <f t="shared" si="10"/>
        <v>26.4</v>
      </c>
    </row>
    <row r="15" spans="1:20">
      <c r="A15" s="8" t="s">
        <v>57</v>
      </c>
      <c r="B15" s="197">
        <v>26.4</v>
      </c>
      <c r="C15" s="197">
        <v>26.4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11.01408</v>
      </c>
      <c r="J15" s="21">
        <f t="shared" si="6"/>
        <v>6.1591199999999988</v>
      </c>
      <c r="K15" s="21">
        <f t="shared" si="7"/>
        <v>7.9437600000000002</v>
      </c>
      <c r="L15" s="21">
        <f t="shared" si="8"/>
        <v>1.28304</v>
      </c>
      <c r="M15" s="158">
        <f t="shared" si="9"/>
        <v>26.4</v>
      </c>
      <c r="N15" s="22"/>
      <c r="P15" s="37">
        <f t="shared" si="1"/>
        <v>11.01408</v>
      </c>
      <c r="Q15" s="37">
        <f t="shared" si="2"/>
        <v>6.1591199999999988</v>
      </c>
      <c r="R15" s="37">
        <f t="shared" si="3"/>
        <v>7.9437600000000002</v>
      </c>
      <c r="S15" s="37">
        <f t="shared" si="4"/>
        <v>1.28304</v>
      </c>
      <c r="T15" s="37">
        <f t="shared" si="10"/>
        <v>26.4</v>
      </c>
    </row>
    <row r="16" spans="1:20">
      <c r="A16" s="8" t="s">
        <v>58</v>
      </c>
      <c r="B16" s="197">
        <v>26.4</v>
      </c>
      <c r="C16" s="197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58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197">
        <v>26.4</v>
      </c>
      <c r="C17" s="197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58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197">
        <v>26.4</v>
      </c>
      <c r="C18" s="197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58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197">
        <v>26.4</v>
      </c>
      <c r="C19" s="197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58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197">
        <v>26.4</v>
      </c>
      <c r="C20" s="197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58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197">
        <v>26.4</v>
      </c>
      <c r="C21" s="197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58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197">
        <v>26.4</v>
      </c>
      <c r="C22" s="197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58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197">
        <v>26.4</v>
      </c>
      <c r="C23" s="197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8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197">
        <v>26.4</v>
      </c>
      <c r="C24" s="197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8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197">
        <v>26.4</v>
      </c>
      <c r="C25" s="197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8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197">
        <v>26.4</v>
      </c>
      <c r="C26" s="197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8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197">
        <v>26.4</v>
      </c>
      <c r="C27" s="197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8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197">
        <v>26.4</v>
      </c>
      <c r="C28" s="197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58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197">
        <v>26.4</v>
      </c>
      <c r="C29" s="197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58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197">
        <v>26.4</v>
      </c>
      <c r="C30" s="197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58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197">
        <v>26.4</v>
      </c>
      <c r="C31" s="197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58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197">
        <v>26.4</v>
      </c>
      <c r="C32" s="197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58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197">
        <v>26.4</v>
      </c>
      <c r="C33" s="197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58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197">
        <v>26.4</v>
      </c>
      <c r="C34" s="197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58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197">
        <v>26.4</v>
      </c>
      <c r="C35" s="197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58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197">
        <v>26.4</v>
      </c>
      <c r="C36" s="197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58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197">
        <v>26.4</v>
      </c>
      <c r="C37" s="197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58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197">
        <v>26.4</v>
      </c>
      <c r="C38" s="197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58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197">
        <v>26.4</v>
      </c>
      <c r="C39" s="197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8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197">
        <v>26.4</v>
      </c>
      <c r="C40" s="197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8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197">
        <v>26.4</v>
      </c>
      <c r="C41" s="197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58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197">
        <v>26.4</v>
      </c>
      <c r="C42" s="197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58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197">
        <v>26.4</v>
      </c>
      <c r="C43" s="197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58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197">
        <v>26.4</v>
      </c>
      <c r="C44" s="197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58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197">
        <v>26.4</v>
      </c>
      <c r="C45" s="197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58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197">
        <v>26.4</v>
      </c>
      <c r="C46" s="197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58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197">
        <v>26.4</v>
      </c>
      <c r="C47" s="197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58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197">
        <v>26.4</v>
      </c>
      <c r="C48" s="197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58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197">
        <v>26.4</v>
      </c>
      <c r="C49" s="197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58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197">
        <v>26.4</v>
      </c>
      <c r="C50" s="197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58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197">
        <v>26.4</v>
      </c>
      <c r="C51" s="197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58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197">
        <v>26.4</v>
      </c>
      <c r="C52" s="197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58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197">
        <v>26.4</v>
      </c>
      <c r="C53" s="197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58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197">
        <v>26.4</v>
      </c>
      <c r="C54" s="197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58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197">
        <v>26.4</v>
      </c>
      <c r="C55" s="197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58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197">
        <v>26.4</v>
      </c>
      <c r="C56" s="197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58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197">
        <v>26.4</v>
      </c>
      <c r="C57" s="197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58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197">
        <v>26.4</v>
      </c>
      <c r="C58" s="197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58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197">
        <v>26.4</v>
      </c>
      <c r="C59" s="197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58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197">
        <v>26.4</v>
      </c>
      <c r="C60" s="197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58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197">
        <v>26.4</v>
      </c>
      <c r="C61" s="197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58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197">
        <v>26.4</v>
      </c>
      <c r="C62" s="197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58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197">
        <v>26.4</v>
      </c>
      <c r="C63" s="197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58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197">
        <v>26.4</v>
      </c>
      <c r="C64" s="197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58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197">
        <v>26.4</v>
      </c>
      <c r="C65" s="197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58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197">
        <v>26.4</v>
      </c>
      <c r="C66" s="197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8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7">
        <v>24.5</v>
      </c>
      <c r="C67" s="197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8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7">
        <v>24.5</v>
      </c>
      <c r="C68" s="197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8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7">
        <v>24.5</v>
      </c>
      <c r="C69" s="197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8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7">
        <v>24.5</v>
      </c>
      <c r="C70" s="197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8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7">
        <v>24.5</v>
      </c>
      <c r="C71" s="197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8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7">
        <v>24.5</v>
      </c>
      <c r="C72" s="197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8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7">
        <v>24.5</v>
      </c>
      <c r="C73" s="197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8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7">
        <v>24.5</v>
      </c>
      <c r="C74" s="197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8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7">
        <v>24.5</v>
      </c>
      <c r="C75" s="197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8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7">
        <v>24.5</v>
      </c>
      <c r="C76" s="197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8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7">
        <v>24.5</v>
      </c>
      <c r="C77" s="197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8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7">
        <v>24.5</v>
      </c>
      <c r="C78" s="197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8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7">
        <v>24.5</v>
      </c>
      <c r="C79" s="197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8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7">
        <v>24.5</v>
      </c>
      <c r="C80" s="197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8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7">
        <v>24.5</v>
      </c>
      <c r="C81" s="197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8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7">
        <v>24.5</v>
      </c>
      <c r="C82" s="197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8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7">
        <v>24.5</v>
      </c>
      <c r="C83" s="197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8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8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8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8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8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8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8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8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8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8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8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8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8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8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8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8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0.61740000000000039</v>
      </c>
      <c r="C99" s="20">
        <f t="shared" si="27"/>
        <v>0.61692500000000039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0.25738111000000014</v>
      </c>
      <c r="J99" s="159">
        <f t="shared" ref="J99:L99" si="28">SUM(J3:J98)/4000</f>
        <v>0.14392860249999992</v>
      </c>
      <c r="K99" s="159">
        <f t="shared" si="28"/>
        <v>0.18563273249999954</v>
      </c>
      <c r="L99" s="159">
        <f t="shared" si="28"/>
        <v>2.9982555000000053E-2</v>
      </c>
      <c r="M99" s="160">
        <f>SUM(M3:M98)/4000</f>
        <v>0.61692500000000039</v>
      </c>
      <c r="N99" s="23"/>
      <c r="P99" s="37">
        <f>SUM(P3:P98)/4000</f>
        <v>0.25738111000000014</v>
      </c>
      <c r="Q99" s="37">
        <f t="shared" ref="Q99:S99" si="29">SUM(Q3:Q98)/4000</f>
        <v>0.14392860249999992</v>
      </c>
      <c r="R99" s="37">
        <f t="shared" si="29"/>
        <v>0.18563273249999954</v>
      </c>
      <c r="S99" s="37">
        <f t="shared" si="29"/>
        <v>2.9982555000000053E-2</v>
      </c>
      <c r="T99" s="37">
        <f t="shared" si="26"/>
        <v>0.61692499999999961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0</v>
      </c>
      <c r="P3" s="53">
        <v>-20</v>
      </c>
      <c r="Q3" s="53">
        <v>0</v>
      </c>
      <c r="R3" s="53">
        <v>0</v>
      </c>
      <c r="S3" s="72">
        <v>0</v>
      </c>
      <c r="U3" s="73">
        <v>-20</v>
      </c>
      <c r="V3" s="74">
        <v>0.1</v>
      </c>
      <c r="W3">
        <v>0</v>
      </c>
      <c r="X3">
        <v>0</v>
      </c>
      <c r="Y3">
        <v>0.1</v>
      </c>
      <c r="Z3">
        <v>-20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0.67</v>
      </c>
      <c r="N4" s="73">
        <v>0</v>
      </c>
      <c r="O4" s="46">
        <v>-23</v>
      </c>
      <c r="P4" s="46">
        <v>-29</v>
      </c>
      <c r="Q4" s="46">
        <v>0</v>
      </c>
      <c r="R4" s="46">
        <v>0</v>
      </c>
      <c r="S4" s="74">
        <v>0</v>
      </c>
      <c r="U4" s="73">
        <v>-52</v>
      </c>
      <c r="V4" s="74">
        <v>0.67</v>
      </c>
      <c r="W4">
        <v>0</v>
      </c>
      <c r="X4">
        <v>-23</v>
      </c>
      <c r="Y4">
        <v>0.67</v>
      </c>
      <c r="Z4">
        <v>-29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-33</v>
      </c>
      <c r="P5" s="46">
        <v>-29</v>
      </c>
      <c r="Q5" s="46">
        <v>0</v>
      </c>
      <c r="R5" s="46">
        <v>0</v>
      </c>
      <c r="S5" s="74">
        <v>0</v>
      </c>
      <c r="U5" s="73">
        <v>-62</v>
      </c>
      <c r="V5" s="74">
        <v>0</v>
      </c>
      <c r="W5">
        <v>0</v>
      </c>
      <c r="X5">
        <v>-33</v>
      </c>
      <c r="Y5">
        <v>0</v>
      </c>
      <c r="Z5">
        <v>-29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-43</v>
      </c>
      <c r="P6" s="46">
        <v>-39</v>
      </c>
      <c r="Q6" s="46">
        <v>0</v>
      </c>
      <c r="R6" s="46">
        <v>0</v>
      </c>
      <c r="S6" s="74">
        <v>0</v>
      </c>
      <c r="U6" s="73">
        <v>-82</v>
      </c>
      <c r="V6" s="74">
        <v>0</v>
      </c>
      <c r="W6">
        <v>0</v>
      </c>
      <c r="X6">
        <v>-43</v>
      </c>
      <c r="Y6">
        <v>0</v>
      </c>
      <c r="Z6">
        <v>-39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-53</v>
      </c>
      <c r="P7" s="46">
        <v>-49</v>
      </c>
      <c r="Q7" s="46">
        <v>0</v>
      </c>
      <c r="R7" s="46">
        <v>0</v>
      </c>
      <c r="S7" s="74">
        <v>0</v>
      </c>
      <c r="U7" s="73">
        <v>-102</v>
      </c>
      <c r="V7" s="74">
        <v>0</v>
      </c>
      <c r="W7">
        <v>0</v>
      </c>
      <c r="X7">
        <v>-53</v>
      </c>
      <c r="Y7">
        <v>0</v>
      </c>
      <c r="Z7">
        <v>-49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-48</v>
      </c>
      <c r="P8" s="46">
        <v>-59</v>
      </c>
      <c r="Q8" s="46">
        <v>0</v>
      </c>
      <c r="R8" s="46">
        <v>0</v>
      </c>
      <c r="S8" s="74">
        <v>0</v>
      </c>
      <c r="U8" s="73">
        <v>-107</v>
      </c>
      <c r="V8" s="74">
        <v>0</v>
      </c>
      <c r="W8">
        <v>0</v>
      </c>
      <c r="X8">
        <v>-48</v>
      </c>
      <c r="Y8">
        <v>0</v>
      </c>
      <c r="Z8">
        <v>-59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-48</v>
      </c>
      <c r="P9" s="46">
        <v>-64</v>
      </c>
      <c r="Q9" s="46">
        <v>0</v>
      </c>
      <c r="R9" s="46">
        <v>0</v>
      </c>
      <c r="S9" s="74">
        <v>0</v>
      </c>
      <c r="U9" s="73">
        <v>-112</v>
      </c>
      <c r="V9" s="74">
        <v>0</v>
      </c>
      <c r="W9">
        <v>0</v>
      </c>
      <c r="X9">
        <v>-48</v>
      </c>
      <c r="Y9">
        <v>0</v>
      </c>
      <c r="Z9">
        <v>-64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-53</v>
      </c>
      <c r="P10" s="46">
        <v>-69</v>
      </c>
      <c r="Q10" s="46">
        <v>0</v>
      </c>
      <c r="R10" s="46">
        <v>0</v>
      </c>
      <c r="S10" s="74">
        <v>0</v>
      </c>
      <c r="U10" s="73">
        <v>-122</v>
      </c>
      <c r="V10" s="74">
        <v>0</v>
      </c>
      <c r="W10">
        <v>0</v>
      </c>
      <c r="X10">
        <v>-53</v>
      </c>
      <c r="Y10">
        <v>0</v>
      </c>
      <c r="Z10">
        <v>-69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-58</v>
      </c>
      <c r="P11" s="46">
        <v>-76</v>
      </c>
      <c r="Q11" s="46">
        <v>0</v>
      </c>
      <c r="R11" s="46">
        <v>0</v>
      </c>
      <c r="S11" s="74">
        <v>0</v>
      </c>
      <c r="U11" s="73">
        <v>-134</v>
      </c>
      <c r="V11" s="74">
        <v>0</v>
      </c>
      <c r="W11">
        <v>0</v>
      </c>
      <c r="X11">
        <v>-58</v>
      </c>
      <c r="Y11">
        <v>0</v>
      </c>
      <c r="Z11">
        <v>-76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-68</v>
      </c>
      <c r="P12" s="46">
        <v>-80</v>
      </c>
      <c r="Q12" s="46">
        <v>0</v>
      </c>
      <c r="R12" s="46">
        <v>0</v>
      </c>
      <c r="S12" s="74">
        <v>0</v>
      </c>
      <c r="U12" s="73">
        <v>-148</v>
      </c>
      <c r="V12" s="74">
        <v>0</v>
      </c>
      <c r="W12">
        <v>0</v>
      </c>
      <c r="X12">
        <v>-68</v>
      </c>
      <c r="Y12">
        <v>0</v>
      </c>
      <c r="Z12">
        <v>-80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-63</v>
      </c>
      <c r="P13" s="46">
        <v>-84</v>
      </c>
      <c r="Q13" s="46">
        <v>0</v>
      </c>
      <c r="R13" s="46">
        <v>0</v>
      </c>
      <c r="S13" s="74">
        <v>0</v>
      </c>
      <c r="U13" s="73">
        <v>-147</v>
      </c>
      <c r="V13" s="74">
        <v>0</v>
      </c>
      <c r="W13">
        <v>0</v>
      </c>
      <c r="X13">
        <v>-63</v>
      </c>
      <c r="Y13">
        <v>0</v>
      </c>
      <c r="Z13">
        <v>-84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-68</v>
      </c>
      <c r="P14" s="46">
        <v>-90</v>
      </c>
      <c r="Q14" s="46">
        <v>0</v>
      </c>
      <c r="R14" s="46">
        <v>0</v>
      </c>
      <c r="S14" s="74">
        <v>0</v>
      </c>
      <c r="U14" s="73">
        <v>-158</v>
      </c>
      <c r="V14" s="74">
        <v>0</v>
      </c>
      <c r="W14">
        <v>0</v>
      </c>
      <c r="X14">
        <v>-68</v>
      </c>
      <c r="Y14">
        <v>0</v>
      </c>
      <c r="Z14">
        <v>-90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-68</v>
      </c>
      <c r="P15" s="46">
        <v>-92</v>
      </c>
      <c r="Q15" s="46">
        <v>0</v>
      </c>
      <c r="R15" s="46">
        <v>0</v>
      </c>
      <c r="S15" s="74">
        <v>0</v>
      </c>
      <c r="U15" s="73">
        <v>-160</v>
      </c>
      <c r="V15" s="74">
        <v>0</v>
      </c>
      <c r="W15">
        <v>0</v>
      </c>
      <c r="X15">
        <v>-68</v>
      </c>
      <c r="Y15">
        <v>0</v>
      </c>
      <c r="Z15">
        <v>-92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-68</v>
      </c>
      <c r="P16" s="46">
        <v>-94</v>
      </c>
      <c r="Q16" s="46">
        <v>0</v>
      </c>
      <c r="R16" s="46">
        <v>0</v>
      </c>
      <c r="S16" s="74">
        <v>0</v>
      </c>
      <c r="U16" s="73">
        <v>-162</v>
      </c>
      <c r="V16" s="74">
        <v>0</v>
      </c>
      <c r="W16">
        <v>0</v>
      </c>
      <c r="X16">
        <v>-68</v>
      </c>
      <c r="Y16">
        <v>0</v>
      </c>
      <c r="Z16">
        <v>-94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-68</v>
      </c>
      <c r="P17" s="46">
        <v>-96</v>
      </c>
      <c r="Q17" s="46">
        <v>0</v>
      </c>
      <c r="R17" s="46">
        <v>0</v>
      </c>
      <c r="S17" s="74">
        <v>0</v>
      </c>
      <c r="U17" s="73">
        <v>-164</v>
      </c>
      <c r="V17" s="74">
        <v>0</v>
      </c>
      <c r="W17">
        <v>0</v>
      </c>
      <c r="X17">
        <v>-68</v>
      </c>
      <c r="Y17">
        <v>0</v>
      </c>
      <c r="Z17">
        <v>-96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-68</v>
      </c>
      <c r="P18" s="46">
        <v>-92</v>
      </c>
      <c r="Q18" s="46">
        <v>0</v>
      </c>
      <c r="R18" s="46">
        <v>0</v>
      </c>
      <c r="S18" s="74">
        <v>0</v>
      </c>
      <c r="U18" s="73">
        <v>-160</v>
      </c>
      <c r="V18" s="74">
        <v>0</v>
      </c>
      <c r="W18">
        <v>0</v>
      </c>
      <c r="X18">
        <v>-68</v>
      </c>
      <c r="Y18">
        <v>0</v>
      </c>
      <c r="Z18">
        <v>-92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-73</v>
      </c>
      <c r="P19" s="46">
        <v>-90</v>
      </c>
      <c r="Q19" s="46">
        <v>0</v>
      </c>
      <c r="R19" s="46">
        <v>0</v>
      </c>
      <c r="S19" s="74">
        <v>0</v>
      </c>
      <c r="U19" s="73">
        <v>-163</v>
      </c>
      <c r="V19" s="74">
        <v>0</v>
      </c>
      <c r="W19">
        <v>0</v>
      </c>
      <c r="X19">
        <v>-73</v>
      </c>
      <c r="Y19">
        <v>0</v>
      </c>
      <c r="Z19">
        <v>-90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0</v>
      </c>
      <c r="O20" s="46">
        <v>-68</v>
      </c>
      <c r="P20" s="46">
        <v>-82</v>
      </c>
      <c r="Q20" s="46">
        <v>0</v>
      </c>
      <c r="R20" s="46">
        <v>0</v>
      </c>
      <c r="S20" s="74">
        <v>0</v>
      </c>
      <c r="U20" s="73">
        <v>-150</v>
      </c>
      <c r="V20" s="74">
        <v>0.57999999999999996</v>
      </c>
      <c r="W20">
        <v>0</v>
      </c>
      <c r="X20">
        <v>-68</v>
      </c>
      <c r="Y20">
        <v>0.57999999999999996</v>
      </c>
      <c r="Z20">
        <v>-82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0.57999999999999996</v>
      </c>
      <c r="N21" s="73">
        <v>0</v>
      </c>
      <c r="O21" s="46">
        <v>-53</v>
      </c>
      <c r="P21" s="46">
        <v>-78</v>
      </c>
      <c r="Q21" s="46">
        <v>0</v>
      </c>
      <c r="R21" s="46">
        <v>0</v>
      </c>
      <c r="S21" s="74">
        <v>0</v>
      </c>
      <c r="U21" s="73">
        <v>-131</v>
      </c>
      <c r="V21" s="74">
        <v>0.57999999999999996</v>
      </c>
      <c r="W21">
        <v>0</v>
      </c>
      <c r="X21">
        <v>-53</v>
      </c>
      <c r="Y21">
        <v>0.57999999999999996</v>
      </c>
      <c r="Z21">
        <v>-78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0.67</v>
      </c>
      <c r="N22" s="73">
        <v>0</v>
      </c>
      <c r="O22" s="46">
        <v>-48</v>
      </c>
      <c r="P22" s="46">
        <v>-65</v>
      </c>
      <c r="Q22" s="46">
        <v>0</v>
      </c>
      <c r="R22" s="46">
        <v>0</v>
      </c>
      <c r="S22" s="74">
        <v>0</v>
      </c>
      <c r="U22" s="73">
        <v>-113</v>
      </c>
      <c r="V22" s="74">
        <v>0.67</v>
      </c>
      <c r="W22">
        <v>0</v>
      </c>
      <c r="X22">
        <v>-48</v>
      </c>
      <c r="Y22">
        <v>0.67</v>
      </c>
      <c r="Z22">
        <v>-65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4.72</v>
      </c>
      <c r="N23" s="73">
        <v>0</v>
      </c>
      <c r="O23" s="46">
        <v>-59</v>
      </c>
      <c r="P23" s="46">
        <v>-57</v>
      </c>
      <c r="Q23" s="46">
        <v>0</v>
      </c>
      <c r="R23" s="46">
        <v>0</v>
      </c>
      <c r="S23" s="74">
        <v>0</v>
      </c>
      <c r="U23" s="73">
        <v>-116</v>
      </c>
      <c r="V23" s="74">
        <v>4.72</v>
      </c>
      <c r="W23">
        <v>0</v>
      </c>
      <c r="X23">
        <v>-59</v>
      </c>
      <c r="Y23">
        <v>4.72</v>
      </c>
      <c r="Z23">
        <v>-57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-44</v>
      </c>
      <c r="P24" s="46">
        <v>-46</v>
      </c>
      <c r="Q24" s="46">
        <v>0</v>
      </c>
      <c r="R24" s="46">
        <v>0</v>
      </c>
      <c r="S24" s="74">
        <v>0</v>
      </c>
      <c r="U24" s="73">
        <v>-90</v>
      </c>
      <c r="V24" s="74">
        <v>4.72</v>
      </c>
      <c r="W24">
        <v>0</v>
      </c>
      <c r="X24">
        <v>-44</v>
      </c>
      <c r="Y24">
        <v>4.72</v>
      </c>
      <c r="Z24">
        <v>-46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3.76</v>
      </c>
      <c r="N25" s="73">
        <v>0</v>
      </c>
      <c r="O25" s="46">
        <v>-60</v>
      </c>
      <c r="P25" s="46">
        <v>-29</v>
      </c>
      <c r="Q25" s="46">
        <v>0</v>
      </c>
      <c r="R25" s="46">
        <v>0</v>
      </c>
      <c r="S25" s="74">
        <v>0</v>
      </c>
      <c r="U25" s="73">
        <v>-89</v>
      </c>
      <c r="V25" s="74">
        <v>3.76</v>
      </c>
      <c r="W25">
        <v>0</v>
      </c>
      <c r="X25">
        <v>-60</v>
      </c>
      <c r="Y25">
        <v>3.76</v>
      </c>
      <c r="Z25">
        <v>-29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-45</v>
      </c>
      <c r="P26" s="46">
        <v>-201.2</v>
      </c>
      <c r="Q26" s="46">
        <v>0</v>
      </c>
      <c r="R26" s="46">
        <v>0</v>
      </c>
      <c r="S26" s="74">
        <v>0</v>
      </c>
      <c r="U26" s="73">
        <v>-246.2</v>
      </c>
      <c r="V26" s="74">
        <v>4.72</v>
      </c>
      <c r="W26">
        <v>0</v>
      </c>
      <c r="X26">
        <v>-45</v>
      </c>
      <c r="Y26">
        <v>4.72</v>
      </c>
      <c r="Z26">
        <v>-201.2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2.31</v>
      </c>
      <c r="N27" s="73">
        <v>0</v>
      </c>
      <c r="O27" s="46">
        <v>0</v>
      </c>
      <c r="P27" s="46">
        <v>-3</v>
      </c>
      <c r="Q27" s="46">
        <v>0</v>
      </c>
      <c r="R27" s="46">
        <v>0</v>
      </c>
      <c r="S27" s="74">
        <v>0</v>
      </c>
      <c r="U27" s="73">
        <v>-3</v>
      </c>
      <c r="V27" s="74">
        <v>2.31</v>
      </c>
      <c r="W27">
        <v>0</v>
      </c>
      <c r="X27">
        <v>0</v>
      </c>
      <c r="Y27">
        <v>2.31</v>
      </c>
      <c r="Z27">
        <v>-3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-118</v>
      </c>
      <c r="Q28" s="46">
        <v>0</v>
      </c>
      <c r="R28" s="46">
        <v>0</v>
      </c>
      <c r="S28" s="74">
        <v>0</v>
      </c>
      <c r="U28" s="73">
        <v>-118</v>
      </c>
      <c r="V28" s="74">
        <v>4.72</v>
      </c>
      <c r="W28">
        <v>0</v>
      </c>
      <c r="X28">
        <v>0</v>
      </c>
      <c r="Y28">
        <v>4.72</v>
      </c>
      <c r="Z28">
        <v>-118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-90</v>
      </c>
      <c r="Q29" s="46">
        <v>0</v>
      </c>
      <c r="R29" s="46">
        <v>0</v>
      </c>
      <c r="S29" s="74">
        <v>0</v>
      </c>
      <c r="U29" s="73">
        <v>-90</v>
      </c>
      <c r="V29" s="74">
        <v>4.72</v>
      </c>
      <c r="W29">
        <v>0</v>
      </c>
      <c r="X29">
        <v>0</v>
      </c>
      <c r="Y29">
        <v>4.72</v>
      </c>
      <c r="Z29">
        <v>-90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1.35</v>
      </c>
      <c r="N30" s="73">
        <v>0</v>
      </c>
      <c r="O30" s="46">
        <v>0</v>
      </c>
      <c r="P30" s="46">
        <v>-57</v>
      </c>
      <c r="Q30" s="46">
        <v>0</v>
      </c>
      <c r="R30" s="46">
        <v>0</v>
      </c>
      <c r="S30" s="74">
        <v>0</v>
      </c>
      <c r="U30" s="73">
        <v>-57</v>
      </c>
      <c r="V30" s="74">
        <v>1.35</v>
      </c>
      <c r="W30">
        <v>0</v>
      </c>
      <c r="X30">
        <v>0</v>
      </c>
      <c r="Y30">
        <v>1.35</v>
      </c>
      <c r="Z30">
        <v>-57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1.45</v>
      </c>
      <c r="N31" s="73">
        <v>0</v>
      </c>
      <c r="O31" s="46">
        <v>0</v>
      </c>
      <c r="P31" s="46">
        <v>-38</v>
      </c>
      <c r="Q31" s="46">
        <v>0</v>
      </c>
      <c r="R31" s="46">
        <v>0</v>
      </c>
      <c r="S31" s="74">
        <v>0</v>
      </c>
      <c r="U31" s="73">
        <v>-38</v>
      </c>
      <c r="V31" s="74">
        <v>1.45</v>
      </c>
      <c r="W31">
        <v>0</v>
      </c>
      <c r="X31">
        <v>0</v>
      </c>
      <c r="Y31">
        <v>1.45</v>
      </c>
      <c r="Z31">
        <v>-38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2.31</v>
      </c>
      <c r="N32" s="73">
        <v>0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-15</v>
      </c>
      <c r="V32" s="74">
        <v>2.31</v>
      </c>
      <c r="W32">
        <v>0</v>
      </c>
      <c r="X32">
        <v>0</v>
      </c>
      <c r="Y32">
        <v>2.31</v>
      </c>
      <c r="Z32">
        <v>-15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1.25</v>
      </c>
      <c r="N33" s="73">
        <v>0</v>
      </c>
      <c r="O33" s="46">
        <v>0</v>
      </c>
      <c r="P33" s="46">
        <v>-53</v>
      </c>
      <c r="Q33" s="46">
        <v>0</v>
      </c>
      <c r="R33" s="46">
        <v>0</v>
      </c>
      <c r="S33" s="74">
        <v>0</v>
      </c>
      <c r="U33" s="73">
        <v>-53</v>
      </c>
      <c r="V33" s="74">
        <v>1.25</v>
      </c>
      <c r="W33">
        <v>0</v>
      </c>
      <c r="X33">
        <v>0</v>
      </c>
      <c r="Y33">
        <v>1.25</v>
      </c>
      <c r="Z33">
        <v>-53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-22</v>
      </c>
      <c r="Q34" s="46">
        <v>0</v>
      </c>
      <c r="R34" s="46">
        <v>0</v>
      </c>
      <c r="S34" s="74">
        <v>0</v>
      </c>
      <c r="U34" s="73">
        <v>-22</v>
      </c>
      <c r="V34" s="74">
        <v>0</v>
      </c>
      <c r="W34">
        <v>0</v>
      </c>
      <c r="X34">
        <v>0</v>
      </c>
      <c r="Y34">
        <v>0</v>
      </c>
      <c r="Z34">
        <v>-22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2.12</v>
      </c>
      <c r="N35" s="73">
        <v>0</v>
      </c>
      <c r="O35" s="46">
        <v>0</v>
      </c>
      <c r="P35" s="46">
        <v>-6</v>
      </c>
      <c r="Q35" s="46">
        <v>0</v>
      </c>
      <c r="R35" s="46">
        <v>0</v>
      </c>
      <c r="S35" s="74">
        <v>0</v>
      </c>
      <c r="U35" s="73">
        <v>-6</v>
      </c>
      <c r="V35" s="74">
        <v>2.12</v>
      </c>
      <c r="W35">
        <v>0</v>
      </c>
      <c r="X35">
        <v>0</v>
      </c>
      <c r="Y35">
        <v>2.12</v>
      </c>
      <c r="Z35">
        <v>-6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4.72</v>
      </c>
      <c r="W36">
        <v>0</v>
      </c>
      <c r="X36">
        <v>0</v>
      </c>
      <c r="Y36">
        <v>4.72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2.8</v>
      </c>
      <c r="W37">
        <v>0</v>
      </c>
      <c r="X37">
        <v>0</v>
      </c>
      <c r="Y37">
        <v>2.8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1.54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1.54</v>
      </c>
      <c r="W38">
        <v>0</v>
      </c>
      <c r="X38">
        <v>0</v>
      </c>
      <c r="Y38">
        <v>1.54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4.72</v>
      </c>
      <c r="W39">
        <v>0</v>
      </c>
      <c r="X39">
        <v>0</v>
      </c>
      <c r="Y39">
        <v>4.72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2.31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2.31</v>
      </c>
      <c r="W40">
        <v>0</v>
      </c>
      <c r="X40">
        <v>0</v>
      </c>
      <c r="Y40">
        <v>2.31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3.09</v>
      </c>
      <c r="W41">
        <v>0</v>
      </c>
      <c r="X41">
        <v>0</v>
      </c>
      <c r="Y41">
        <v>3.09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1.54</v>
      </c>
      <c r="W51">
        <v>0</v>
      </c>
      <c r="X51">
        <v>0</v>
      </c>
      <c r="Y51">
        <v>1.54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2.2200000000000002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2.2200000000000002</v>
      </c>
      <c r="W52">
        <v>0</v>
      </c>
      <c r="X52">
        <v>0</v>
      </c>
      <c r="Y52">
        <v>2.2200000000000002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3.86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3.86</v>
      </c>
      <c r="W53">
        <v>0</v>
      </c>
      <c r="X53">
        <v>0</v>
      </c>
      <c r="Y53">
        <v>3.86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3.95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3.95</v>
      </c>
      <c r="W54">
        <v>0</v>
      </c>
      <c r="X54">
        <v>0</v>
      </c>
      <c r="Y54">
        <v>3.95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4.72</v>
      </c>
      <c r="W55">
        <v>0</v>
      </c>
      <c r="X55">
        <v>0</v>
      </c>
      <c r="Y55">
        <v>4.72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1.06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1.06</v>
      </c>
      <c r="W56">
        <v>0</v>
      </c>
      <c r="X56">
        <v>0</v>
      </c>
      <c r="Y56">
        <v>1.06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0.77</v>
      </c>
      <c r="W57">
        <v>0</v>
      </c>
      <c r="X57">
        <v>0</v>
      </c>
      <c r="Y57">
        <v>0.77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3.37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3.37</v>
      </c>
      <c r="W58">
        <v>0</v>
      </c>
      <c r="X58">
        <v>0</v>
      </c>
      <c r="Y58">
        <v>3.37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0.19</v>
      </c>
      <c r="W59">
        <v>0</v>
      </c>
      <c r="X59">
        <v>0</v>
      </c>
      <c r="Y59">
        <v>0.19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2.31</v>
      </c>
      <c r="W60">
        <v>0</v>
      </c>
      <c r="X60">
        <v>0</v>
      </c>
      <c r="Y60">
        <v>2.31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1.45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1.45</v>
      </c>
      <c r="W61">
        <v>0</v>
      </c>
      <c r="X61">
        <v>0</v>
      </c>
      <c r="Y61">
        <v>1.45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2.31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2.31</v>
      </c>
      <c r="W62">
        <v>0</v>
      </c>
      <c r="X62">
        <v>0</v>
      </c>
      <c r="Y62">
        <v>2.31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2.89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2.89</v>
      </c>
      <c r="W63">
        <v>0</v>
      </c>
      <c r="X63">
        <v>0</v>
      </c>
      <c r="Y63">
        <v>2.89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4.05</v>
      </c>
      <c r="W64">
        <v>0</v>
      </c>
      <c r="X64">
        <v>0</v>
      </c>
      <c r="Y64">
        <v>4.05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4.72</v>
      </c>
      <c r="W65">
        <v>0</v>
      </c>
      <c r="X65">
        <v>0</v>
      </c>
      <c r="Y65">
        <v>4.72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4.72</v>
      </c>
      <c r="W66">
        <v>0</v>
      </c>
      <c r="X66">
        <v>0</v>
      </c>
      <c r="Y66">
        <v>4.72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4.72</v>
      </c>
      <c r="W67">
        <v>0</v>
      </c>
      <c r="X67">
        <v>0</v>
      </c>
      <c r="Y67">
        <v>4.72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4.72</v>
      </c>
      <c r="W68">
        <v>0</v>
      </c>
      <c r="X68">
        <v>0</v>
      </c>
      <c r="Y68">
        <v>4.72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4.72</v>
      </c>
      <c r="W69">
        <v>0</v>
      </c>
      <c r="X69">
        <v>0</v>
      </c>
      <c r="Y69">
        <v>4.72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4.72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4.72</v>
      </c>
      <c r="W70">
        <v>0</v>
      </c>
      <c r="X70">
        <v>0</v>
      </c>
      <c r="Y70">
        <v>4.72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4.72</v>
      </c>
      <c r="W71">
        <v>0</v>
      </c>
      <c r="X71">
        <v>0</v>
      </c>
      <c r="Y71">
        <v>4.72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4.72</v>
      </c>
      <c r="W72">
        <v>0</v>
      </c>
      <c r="X72">
        <v>0</v>
      </c>
      <c r="Y72">
        <v>4.72</v>
      </c>
      <c r="Z72">
        <v>0</v>
      </c>
    </row>
    <row r="73" spans="7:26">
      <c r="G73" t="s">
        <v>115</v>
      </c>
      <c r="H73" s="73">
        <v>88.99</v>
      </c>
      <c r="I73" s="46">
        <v>0</v>
      </c>
      <c r="J73" s="46">
        <v>0</v>
      </c>
      <c r="K73" s="46">
        <v>0</v>
      </c>
      <c r="L73" s="46">
        <v>0</v>
      </c>
      <c r="M73" s="74">
        <v>3.18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92.17</v>
      </c>
      <c r="W73">
        <v>88.99</v>
      </c>
      <c r="X73">
        <v>0</v>
      </c>
      <c r="Y73">
        <v>3.18</v>
      </c>
      <c r="Z73">
        <v>0</v>
      </c>
    </row>
    <row r="74" spans="7:26">
      <c r="G74" t="s">
        <v>116</v>
      </c>
      <c r="H74" s="73">
        <v>97.28</v>
      </c>
      <c r="I74" s="46">
        <v>0</v>
      </c>
      <c r="J74" s="46">
        <v>0</v>
      </c>
      <c r="K74" s="46">
        <v>0</v>
      </c>
      <c r="L74" s="46">
        <v>0</v>
      </c>
      <c r="M74" s="74">
        <v>4.72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102</v>
      </c>
      <c r="W74">
        <v>97.28</v>
      </c>
      <c r="X74">
        <v>0</v>
      </c>
      <c r="Y74">
        <v>4.72</v>
      </c>
      <c r="Z74">
        <v>0</v>
      </c>
    </row>
    <row r="75" spans="7:26">
      <c r="G75" t="s">
        <v>117</v>
      </c>
      <c r="H75" s="73">
        <v>35.68</v>
      </c>
      <c r="I75" s="46">
        <v>0</v>
      </c>
      <c r="J75" s="46">
        <v>0</v>
      </c>
      <c r="K75" s="46">
        <v>0</v>
      </c>
      <c r="L75" s="46">
        <v>0</v>
      </c>
      <c r="M75" s="74">
        <v>4.72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40.4</v>
      </c>
      <c r="W75">
        <v>35.68</v>
      </c>
      <c r="X75">
        <v>0</v>
      </c>
      <c r="Y75">
        <v>4.72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4.72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4.72</v>
      </c>
      <c r="W76">
        <v>0</v>
      </c>
      <c r="X76">
        <v>0</v>
      </c>
      <c r="Y76">
        <v>4.72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4.72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4.72</v>
      </c>
      <c r="W77">
        <v>0</v>
      </c>
      <c r="X77">
        <v>0</v>
      </c>
      <c r="Y77">
        <v>4.72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1.93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1.93</v>
      </c>
      <c r="W78">
        <v>0</v>
      </c>
      <c r="X78">
        <v>0</v>
      </c>
      <c r="Y78">
        <v>1.93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2.5099999999999998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2.5099999999999998</v>
      </c>
      <c r="W79">
        <v>0</v>
      </c>
      <c r="X79">
        <v>0</v>
      </c>
      <c r="Y79">
        <v>2.5099999999999998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3.37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3.37</v>
      </c>
      <c r="W80">
        <v>0</v>
      </c>
      <c r="X80">
        <v>0</v>
      </c>
      <c r="Y80">
        <v>3.37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4.72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4.72</v>
      </c>
      <c r="W81">
        <v>0</v>
      </c>
      <c r="X81">
        <v>0</v>
      </c>
      <c r="Y81">
        <v>4.72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4.72</v>
      </c>
      <c r="W82">
        <v>0</v>
      </c>
      <c r="X82">
        <v>0</v>
      </c>
      <c r="Y82">
        <v>4.72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4.72</v>
      </c>
      <c r="W83">
        <v>0</v>
      </c>
      <c r="X83">
        <v>0</v>
      </c>
      <c r="Y83">
        <v>4.72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4.72</v>
      </c>
      <c r="W84">
        <v>0</v>
      </c>
      <c r="X84">
        <v>0</v>
      </c>
      <c r="Y84">
        <v>4.72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4.72</v>
      </c>
      <c r="W85">
        <v>0</v>
      </c>
      <c r="X85">
        <v>0</v>
      </c>
      <c r="Y85">
        <v>4.72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4.72</v>
      </c>
      <c r="W86">
        <v>0</v>
      </c>
      <c r="X86">
        <v>0</v>
      </c>
      <c r="Y86">
        <v>4.72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0</v>
      </c>
      <c r="P87" s="46">
        <v>-28</v>
      </c>
      <c r="Q87" s="46">
        <v>0</v>
      </c>
      <c r="R87" s="46">
        <v>0</v>
      </c>
      <c r="S87" s="74">
        <v>0</v>
      </c>
      <c r="U87" s="73">
        <v>-28</v>
      </c>
      <c r="V87" s="74">
        <v>4.72</v>
      </c>
      <c r="W87">
        <v>0</v>
      </c>
      <c r="X87">
        <v>0</v>
      </c>
      <c r="Y87">
        <v>4.72</v>
      </c>
      <c r="Z87">
        <v>-28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4.72</v>
      </c>
      <c r="W88">
        <v>0</v>
      </c>
      <c r="X88">
        <v>0</v>
      </c>
      <c r="Y88">
        <v>4.72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4.72</v>
      </c>
      <c r="W89">
        <v>0</v>
      </c>
      <c r="X89">
        <v>0</v>
      </c>
      <c r="Y89">
        <v>4.72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2.12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2.12</v>
      </c>
      <c r="W90">
        <v>0</v>
      </c>
      <c r="X90">
        <v>0</v>
      </c>
      <c r="Y90">
        <v>2.12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1.1599999999999999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1.1599999999999999</v>
      </c>
      <c r="W91">
        <v>0</v>
      </c>
      <c r="X91">
        <v>0</v>
      </c>
      <c r="Y91">
        <v>1.1599999999999999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4.72</v>
      </c>
      <c r="W92">
        <v>0</v>
      </c>
      <c r="X92">
        <v>0</v>
      </c>
      <c r="Y92">
        <v>4.72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2.6</v>
      </c>
      <c r="W93">
        <v>0</v>
      </c>
      <c r="X93">
        <v>0</v>
      </c>
      <c r="Y93">
        <v>2.6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4.72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4.72</v>
      </c>
      <c r="W94">
        <v>0</v>
      </c>
      <c r="X94">
        <v>0</v>
      </c>
      <c r="Y94">
        <v>4.72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4.72</v>
      </c>
      <c r="W95">
        <v>0</v>
      </c>
      <c r="X95">
        <v>0</v>
      </c>
      <c r="Y95">
        <v>4.72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1.25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1.25</v>
      </c>
      <c r="W96">
        <v>0</v>
      </c>
      <c r="X96">
        <v>0</v>
      </c>
      <c r="Y96">
        <v>1.25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0.67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0.67</v>
      </c>
      <c r="W97">
        <v>0</v>
      </c>
      <c r="X97">
        <v>0</v>
      </c>
      <c r="Y97">
        <v>0.67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5.5487499999999995E-2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5.6672499999999994E-2</v>
      </c>
      <c r="N99" s="68">
        <f t="shared" si="1"/>
        <v>0</v>
      </c>
      <c r="O99" s="69">
        <f t="shared" si="1"/>
        <v>-0.32</v>
      </c>
      <c r="P99" s="69">
        <f t="shared" si="1"/>
        <v>-0.53504999999999991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-0.85504999999999998</v>
      </c>
      <c r="V99" s="70">
        <f t="shared" si="1"/>
        <v>0.11216000000000011</v>
      </c>
      <c r="W99">
        <f t="shared" si="1"/>
        <v>5.5487499999999995E-2</v>
      </c>
      <c r="X99">
        <f t="shared" si="1"/>
        <v>-0.32</v>
      </c>
      <c r="Y99">
        <f t="shared" si="1"/>
        <v>5.6672499999999994E-2</v>
      </c>
      <c r="Z99">
        <f t="shared" si="1"/>
        <v>-0.53504999999999991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528</v>
      </c>
      <c r="X1" t="s">
        <v>146</v>
      </c>
      <c r="Y1" t="s">
        <v>146</v>
      </c>
      <c r="Z1" t="s">
        <v>145</v>
      </c>
      <c r="AA1" t="s">
        <v>145</v>
      </c>
      <c r="AB1" t="s">
        <v>537</v>
      </c>
      <c r="AC1" t="s">
        <v>146</v>
      </c>
      <c r="AD1" t="s">
        <v>540</v>
      </c>
      <c r="AE1" t="s">
        <v>146</v>
      </c>
      <c r="AF1" t="s">
        <v>544</v>
      </c>
      <c r="AG1" t="s">
        <v>546</v>
      </c>
      <c r="AH1" t="s">
        <v>548</v>
      </c>
      <c r="AI1" t="s">
        <v>145</v>
      </c>
      <c r="AJ1" t="s">
        <v>551</v>
      </c>
      <c r="AK1" t="s">
        <v>145</v>
      </c>
      <c r="AL1" t="s">
        <v>146</v>
      </c>
      <c r="AM1" t="s">
        <v>146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W2" s="28" t="s">
        <v>358</v>
      </c>
      <c r="X2" t="s">
        <v>530</v>
      </c>
      <c r="Y2" t="s">
        <v>532</v>
      </c>
      <c r="Z2" t="s">
        <v>534</v>
      </c>
      <c r="AA2" t="s">
        <v>534</v>
      </c>
      <c r="AB2" t="s">
        <v>149</v>
      </c>
      <c r="AC2" t="s">
        <v>530</v>
      </c>
      <c r="AD2" t="s">
        <v>148</v>
      </c>
      <c r="AE2" t="s">
        <v>542</v>
      </c>
      <c r="AF2" t="s">
        <v>369</v>
      </c>
      <c r="AG2" t="s">
        <v>369</v>
      </c>
      <c r="AH2" t="s">
        <v>145</v>
      </c>
      <c r="AI2" t="s">
        <v>542</v>
      </c>
      <c r="AJ2" t="s">
        <v>145</v>
      </c>
      <c r="AK2" t="s">
        <v>542</v>
      </c>
      <c r="AL2" t="s">
        <v>554</v>
      </c>
      <c r="AM2" t="s">
        <v>556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2.67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W3">
        <v>0.48</v>
      </c>
      <c r="X3">
        <v>100</v>
      </c>
      <c r="Y3">
        <v>0</v>
      </c>
      <c r="Z3">
        <v>0</v>
      </c>
      <c r="AA3">
        <v>0</v>
      </c>
      <c r="AB3">
        <v>2.67</v>
      </c>
      <c r="AC3">
        <v>0</v>
      </c>
      <c r="AD3">
        <v>0</v>
      </c>
      <c r="AE3">
        <v>34.17</v>
      </c>
      <c r="AF3">
        <v>1.93</v>
      </c>
      <c r="AG3">
        <v>0</v>
      </c>
      <c r="AH3">
        <v>48.2</v>
      </c>
      <c r="AI3">
        <v>102.01</v>
      </c>
      <c r="AJ3">
        <v>48.2</v>
      </c>
      <c r="AK3">
        <v>79.489999999999995</v>
      </c>
      <c r="AL3">
        <v>100</v>
      </c>
      <c r="AM3">
        <v>150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2.67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W4">
        <v>0.48</v>
      </c>
      <c r="X4">
        <v>100</v>
      </c>
      <c r="Y4">
        <v>0</v>
      </c>
      <c r="Z4">
        <v>0</v>
      </c>
      <c r="AA4">
        <v>0</v>
      </c>
      <c r="AB4">
        <v>2.67</v>
      </c>
      <c r="AC4">
        <v>0</v>
      </c>
      <c r="AD4">
        <v>0</v>
      </c>
      <c r="AE4">
        <v>34.17</v>
      </c>
      <c r="AF4">
        <v>1.93</v>
      </c>
      <c r="AG4">
        <v>0</v>
      </c>
      <c r="AH4">
        <v>48.2</v>
      </c>
      <c r="AI4">
        <v>102.01</v>
      </c>
      <c r="AJ4">
        <v>48.2</v>
      </c>
      <c r="AK4">
        <v>79.489999999999995</v>
      </c>
      <c r="AL4">
        <v>100</v>
      </c>
      <c r="AM4">
        <v>150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2.67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100</v>
      </c>
      <c r="Y5">
        <v>0</v>
      </c>
      <c r="Z5">
        <v>0</v>
      </c>
      <c r="AA5">
        <v>0</v>
      </c>
      <c r="AB5">
        <v>2.67</v>
      </c>
      <c r="AC5">
        <v>0</v>
      </c>
      <c r="AD5">
        <v>0</v>
      </c>
      <c r="AE5">
        <v>34.17</v>
      </c>
      <c r="AF5">
        <v>1.93</v>
      </c>
      <c r="AG5">
        <v>0</v>
      </c>
      <c r="AH5">
        <v>48.2</v>
      </c>
      <c r="AI5">
        <v>102.01</v>
      </c>
      <c r="AJ5">
        <v>48.2</v>
      </c>
      <c r="AK5">
        <v>79.489999999999995</v>
      </c>
      <c r="AL5">
        <v>100</v>
      </c>
      <c r="AM5">
        <v>150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2.67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100</v>
      </c>
      <c r="Y6">
        <v>0</v>
      </c>
      <c r="Z6">
        <v>0</v>
      </c>
      <c r="AA6">
        <v>0</v>
      </c>
      <c r="AB6">
        <v>2.67</v>
      </c>
      <c r="AC6">
        <v>0</v>
      </c>
      <c r="AD6">
        <v>0</v>
      </c>
      <c r="AE6">
        <v>34.17</v>
      </c>
      <c r="AF6">
        <v>1.93</v>
      </c>
      <c r="AG6">
        <v>0</v>
      </c>
      <c r="AH6">
        <v>48.2</v>
      </c>
      <c r="AI6">
        <v>102.01</v>
      </c>
      <c r="AJ6">
        <v>48.2</v>
      </c>
      <c r="AK6">
        <v>79.489999999999995</v>
      </c>
      <c r="AL6">
        <v>100</v>
      </c>
      <c r="AM6">
        <v>150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2.67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100</v>
      </c>
      <c r="Y7">
        <v>0</v>
      </c>
      <c r="Z7">
        <v>0</v>
      </c>
      <c r="AA7">
        <v>0</v>
      </c>
      <c r="AB7">
        <v>2.67</v>
      </c>
      <c r="AC7">
        <v>0</v>
      </c>
      <c r="AD7">
        <v>0</v>
      </c>
      <c r="AE7">
        <v>34.17</v>
      </c>
      <c r="AF7">
        <v>1.93</v>
      </c>
      <c r="AG7">
        <v>0</v>
      </c>
      <c r="AH7">
        <v>48.2</v>
      </c>
      <c r="AI7">
        <v>102.01</v>
      </c>
      <c r="AJ7">
        <v>48.2</v>
      </c>
      <c r="AK7">
        <v>79.489999999999995</v>
      </c>
      <c r="AL7">
        <v>100</v>
      </c>
      <c r="AM7">
        <v>150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2.67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100</v>
      </c>
      <c r="Y8">
        <v>0</v>
      </c>
      <c r="Z8">
        <v>0</v>
      </c>
      <c r="AA8">
        <v>0</v>
      </c>
      <c r="AB8">
        <v>2.67</v>
      </c>
      <c r="AC8">
        <v>0</v>
      </c>
      <c r="AD8">
        <v>0</v>
      </c>
      <c r="AE8">
        <v>34.17</v>
      </c>
      <c r="AF8">
        <v>1.93</v>
      </c>
      <c r="AG8">
        <v>0</v>
      </c>
      <c r="AH8">
        <v>48.2</v>
      </c>
      <c r="AI8">
        <v>102.01</v>
      </c>
      <c r="AJ8">
        <v>48.2</v>
      </c>
      <c r="AK8">
        <v>79.489999999999995</v>
      </c>
      <c r="AL8">
        <v>100</v>
      </c>
      <c r="AM8">
        <v>150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2.67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100</v>
      </c>
      <c r="Y9">
        <v>0</v>
      </c>
      <c r="Z9">
        <v>0</v>
      </c>
      <c r="AA9">
        <v>0</v>
      </c>
      <c r="AB9">
        <v>2.67</v>
      </c>
      <c r="AC9">
        <v>0</v>
      </c>
      <c r="AD9">
        <v>0</v>
      </c>
      <c r="AE9">
        <v>34.17</v>
      </c>
      <c r="AF9">
        <v>1.93</v>
      </c>
      <c r="AG9">
        <v>0</v>
      </c>
      <c r="AH9">
        <v>48.2</v>
      </c>
      <c r="AI9">
        <v>102.01</v>
      </c>
      <c r="AJ9">
        <v>48.2</v>
      </c>
      <c r="AK9">
        <v>79.489999999999995</v>
      </c>
      <c r="AL9">
        <v>100</v>
      </c>
      <c r="AM9">
        <v>150</v>
      </c>
    </row>
    <row r="10" spans="1:39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2.67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100</v>
      </c>
      <c r="Y10">
        <v>0</v>
      </c>
      <c r="Z10">
        <v>0</v>
      </c>
      <c r="AA10">
        <v>0</v>
      </c>
      <c r="AB10">
        <v>2.67</v>
      </c>
      <c r="AC10">
        <v>0</v>
      </c>
      <c r="AD10">
        <v>0</v>
      </c>
      <c r="AE10">
        <v>34.17</v>
      </c>
      <c r="AF10">
        <v>1.93</v>
      </c>
      <c r="AG10">
        <v>0</v>
      </c>
      <c r="AH10">
        <v>48.2</v>
      </c>
      <c r="AI10">
        <v>102.01</v>
      </c>
      <c r="AJ10">
        <v>48.2</v>
      </c>
      <c r="AK10">
        <v>79.489999999999995</v>
      </c>
      <c r="AL10">
        <v>100</v>
      </c>
      <c r="AM10">
        <v>150</v>
      </c>
    </row>
    <row r="11" spans="1:39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2.67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0.43</v>
      </c>
      <c r="X11">
        <v>100</v>
      </c>
      <c r="Y11">
        <v>0</v>
      </c>
      <c r="Z11">
        <v>0</v>
      </c>
      <c r="AA11">
        <v>0</v>
      </c>
      <c r="AB11">
        <v>2.67</v>
      </c>
      <c r="AC11">
        <v>0</v>
      </c>
      <c r="AD11">
        <v>0</v>
      </c>
      <c r="AE11">
        <v>34.17</v>
      </c>
      <c r="AF11">
        <v>1.93</v>
      </c>
      <c r="AG11">
        <v>0</v>
      </c>
      <c r="AH11">
        <v>48.2</v>
      </c>
      <c r="AI11">
        <v>102.01</v>
      </c>
      <c r="AJ11">
        <v>48.2</v>
      </c>
      <c r="AK11">
        <v>79.489999999999995</v>
      </c>
      <c r="AL11">
        <v>100</v>
      </c>
      <c r="AM11">
        <v>150</v>
      </c>
    </row>
    <row r="12" spans="1:39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2.67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0.43</v>
      </c>
      <c r="X12">
        <v>100</v>
      </c>
      <c r="Y12">
        <v>0</v>
      </c>
      <c r="Z12">
        <v>0</v>
      </c>
      <c r="AA12">
        <v>0</v>
      </c>
      <c r="AB12">
        <v>2.67</v>
      </c>
      <c r="AC12">
        <v>0</v>
      </c>
      <c r="AD12">
        <v>0</v>
      </c>
      <c r="AE12">
        <v>34.17</v>
      </c>
      <c r="AF12">
        <v>1.93</v>
      </c>
      <c r="AG12">
        <v>0</v>
      </c>
      <c r="AH12">
        <v>48.2</v>
      </c>
      <c r="AI12">
        <v>102.01</v>
      </c>
      <c r="AJ12">
        <v>48.2</v>
      </c>
      <c r="AK12">
        <v>79.489999999999995</v>
      </c>
      <c r="AL12">
        <v>100</v>
      </c>
      <c r="AM12">
        <v>150</v>
      </c>
    </row>
    <row r="13" spans="1:39">
      <c r="A13" t="s">
        <v>242</v>
      </c>
      <c r="G13" t="s">
        <v>55</v>
      </c>
      <c r="H13" s="73">
        <v>96.830000000000013</v>
      </c>
      <c r="I13" s="46">
        <v>0</v>
      </c>
      <c r="J13" s="46">
        <v>2.67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0.43</v>
      </c>
      <c r="X13">
        <v>100</v>
      </c>
      <c r="Y13">
        <v>0</v>
      </c>
      <c r="Z13">
        <v>0</v>
      </c>
      <c r="AA13">
        <v>0</v>
      </c>
      <c r="AB13">
        <v>2.67</v>
      </c>
      <c r="AC13">
        <v>0</v>
      </c>
      <c r="AD13">
        <v>0</v>
      </c>
      <c r="AE13">
        <v>34.17</v>
      </c>
      <c r="AF13">
        <v>1.93</v>
      </c>
      <c r="AG13">
        <v>0</v>
      </c>
      <c r="AH13">
        <v>48.2</v>
      </c>
      <c r="AI13">
        <v>102.01</v>
      </c>
      <c r="AJ13">
        <v>48.2</v>
      </c>
      <c r="AK13">
        <v>79.489999999999995</v>
      </c>
      <c r="AL13">
        <v>100</v>
      </c>
      <c r="AM13">
        <v>150</v>
      </c>
    </row>
    <row r="14" spans="1:39">
      <c r="A14" t="s">
        <v>243</v>
      </c>
      <c r="G14" t="s">
        <v>56</v>
      </c>
      <c r="H14" s="73">
        <v>96.830000000000013</v>
      </c>
      <c r="I14" s="46">
        <v>0</v>
      </c>
      <c r="J14" s="46">
        <v>2.67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0.43</v>
      </c>
      <c r="X14">
        <v>100</v>
      </c>
      <c r="Y14">
        <v>0</v>
      </c>
      <c r="Z14">
        <v>0</v>
      </c>
      <c r="AA14">
        <v>0</v>
      </c>
      <c r="AB14">
        <v>2.67</v>
      </c>
      <c r="AC14">
        <v>0</v>
      </c>
      <c r="AD14">
        <v>0</v>
      </c>
      <c r="AE14">
        <v>34.17</v>
      </c>
      <c r="AF14">
        <v>1.93</v>
      </c>
      <c r="AG14">
        <v>0</v>
      </c>
      <c r="AH14">
        <v>48.2</v>
      </c>
      <c r="AI14">
        <v>102.01</v>
      </c>
      <c r="AJ14">
        <v>48.2</v>
      </c>
      <c r="AK14">
        <v>79.489999999999995</v>
      </c>
      <c r="AL14">
        <v>100</v>
      </c>
      <c r="AM14">
        <v>150</v>
      </c>
    </row>
    <row r="15" spans="1:39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100</v>
      </c>
      <c r="Y15">
        <v>0</v>
      </c>
      <c r="Z15">
        <v>0</v>
      </c>
      <c r="AA15">
        <v>0</v>
      </c>
      <c r="AB15">
        <v>2.57</v>
      </c>
      <c r="AC15">
        <v>0</v>
      </c>
      <c r="AD15">
        <v>0</v>
      </c>
      <c r="AE15">
        <v>34.17</v>
      </c>
      <c r="AF15">
        <v>1.93</v>
      </c>
      <c r="AG15">
        <v>0</v>
      </c>
      <c r="AH15">
        <v>48.2</v>
      </c>
      <c r="AI15">
        <v>102.01</v>
      </c>
      <c r="AJ15">
        <v>48.2</v>
      </c>
      <c r="AK15">
        <v>79.489999999999995</v>
      </c>
      <c r="AL15">
        <v>100</v>
      </c>
      <c r="AM15">
        <v>150</v>
      </c>
    </row>
    <row r="16" spans="1:39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100</v>
      </c>
      <c r="Y16">
        <v>0</v>
      </c>
      <c r="Z16">
        <v>0</v>
      </c>
      <c r="AA16">
        <v>0</v>
      </c>
      <c r="AB16">
        <v>2.57</v>
      </c>
      <c r="AC16">
        <v>0</v>
      </c>
      <c r="AD16">
        <v>0</v>
      </c>
      <c r="AE16">
        <v>34.17</v>
      </c>
      <c r="AF16">
        <v>1.93</v>
      </c>
      <c r="AG16">
        <v>0</v>
      </c>
      <c r="AH16">
        <v>48.2</v>
      </c>
      <c r="AI16">
        <v>102.01</v>
      </c>
      <c r="AJ16">
        <v>48.2</v>
      </c>
      <c r="AK16">
        <v>79.489999999999995</v>
      </c>
      <c r="AL16">
        <v>100</v>
      </c>
      <c r="AM16">
        <v>150</v>
      </c>
    </row>
    <row r="17" spans="1:39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100</v>
      </c>
      <c r="Y17">
        <v>0</v>
      </c>
      <c r="Z17">
        <v>0</v>
      </c>
      <c r="AA17">
        <v>0</v>
      </c>
      <c r="AB17">
        <v>2.57</v>
      </c>
      <c r="AC17">
        <v>0</v>
      </c>
      <c r="AD17">
        <v>0</v>
      </c>
      <c r="AE17">
        <v>34.17</v>
      </c>
      <c r="AF17">
        <v>1.93</v>
      </c>
      <c r="AG17">
        <v>0</v>
      </c>
      <c r="AH17">
        <v>48.2</v>
      </c>
      <c r="AI17">
        <v>102.01</v>
      </c>
      <c r="AJ17">
        <v>48.2</v>
      </c>
      <c r="AK17">
        <v>79.489999999999995</v>
      </c>
      <c r="AL17">
        <v>100</v>
      </c>
      <c r="AM17">
        <v>150</v>
      </c>
    </row>
    <row r="18" spans="1:39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100</v>
      </c>
      <c r="Y18">
        <v>0</v>
      </c>
      <c r="Z18">
        <v>0</v>
      </c>
      <c r="AA18">
        <v>0</v>
      </c>
      <c r="AB18">
        <v>2.57</v>
      </c>
      <c r="AC18">
        <v>0</v>
      </c>
      <c r="AD18">
        <v>0</v>
      </c>
      <c r="AE18">
        <v>34.17</v>
      </c>
      <c r="AF18">
        <v>1.93</v>
      </c>
      <c r="AG18">
        <v>0</v>
      </c>
      <c r="AH18">
        <v>48.2</v>
      </c>
      <c r="AI18">
        <v>102.01</v>
      </c>
      <c r="AJ18">
        <v>48.2</v>
      </c>
      <c r="AK18">
        <v>79.489999999999995</v>
      </c>
      <c r="AL18">
        <v>100</v>
      </c>
      <c r="AM18">
        <v>150</v>
      </c>
    </row>
    <row r="19" spans="1:39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100</v>
      </c>
      <c r="Y19">
        <v>0</v>
      </c>
      <c r="Z19">
        <v>0</v>
      </c>
      <c r="AA19">
        <v>0</v>
      </c>
      <c r="AB19">
        <v>2.57</v>
      </c>
      <c r="AC19">
        <v>0</v>
      </c>
      <c r="AD19">
        <v>0</v>
      </c>
      <c r="AE19">
        <v>34.17</v>
      </c>
      <c r="AF19">
        <v>1.93</v>
      </c>
      <c r="AG19">
        <v>0</v>
      </c>
      <c r="AH19">
        <v>48.2</v>
      </c>
      <c r="AI19">
        <v>102.01</v>
      </c>
      <c r="AJ19">
        <v>48.2</v>
      </c>
      <c r="AK19">
        <v>79.489999999999995</v>
      </c>
      <c r="AL19">
        <v>100</v>
      </c>
      <c r="AM19">
        <v>150</v>
      </c>
    </row>
    <row r="20" spans="1:39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100</v>
      </c>
      <c r="Y20">
        <v>0</v>
      </c>
      <c r="Z20">
        <v>0</v>
      </c>
      <c r="AA20">
        <v>0</v>
      </c>
      <c r="AB20">
        <v>2.57</v>
      </c>
      <c r="AC20">
        <v>0</v>
      </c>
      <c r="AD20">
        <v>0</v>
      </c>
      <c r="AE20">
        <v>34.17</v>
      </c>
      <c r="AF20">
        <v>1.93</v>
      </c>
      <c r="AG20">
        <v>0</v>
      </c>
      <c r="AH20">
        <v>48.2</v>
      </c>
      <c r="AI20">
        <v>102.01</v>
      </c>
      <c r="AJ20">
        <v>48.2</v>
      </c>
      <c r="AK20">
        <v>79.489999999999995</v>
      </c>
      <c r="AL20">
        <v>100</v>
      </c>
      <c r="AM20">
        <v>150</v>
      </c>
    </row>
    <row r="21" spans="1:39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100</v>
      </c>
      <c r="Y21">
        <v>0</v>
      </c>
      <c r="Z21">
        <v>0</v>
      </c>
      <c r="AA21">
        <v>0</v>
      </c>
      <c r="AB21">
        <v>2.57</v>
      </c>
      <c r="AC21">
        <v>0</v>
      </c>
      <c r="AD21">
        <v>0</v>
      </c>
      <c r="AE21">
        <v>34.17</v>
      </c>
      <c r="AF21">
        <v>1.93</v>
      </c>
      <c r="AG21">
        <v>0</v>
      </c>
      <c r="AH21">
        <v>48.2</v>
      </c>
      <c r="AI21">
        <v>102.01</v>
      </c>
      <c r="AJ21">
        <v>48.2</v>
      </c>
      <c r="AK21">
        <v>79.489999999999995</v>
      </c>
      <c r="AL21">
        <v>100</v>
      </c>
      <c r="AM21">
        <v>150</v>
      </c>
    </row>
    <row r="22" spans="1:39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100</v>
      </c>
      <c r="Y22">
        <v>0</v>
      </c>
      <c r="Z22">
        <v>0</v>
      </c>
      <c r="AA22">
        <v>0</v>
      </c>
      <c r="AB22">
        <v>2.57</v>
      </c>
      <c r="AC22">
        <v>0</v>
      </c>
      <c r="AD22">
        <v>0</v>
      </c>
      <c r="AE22">
        <v>34.17</v>
      </c>
      <c r="AF22">
        <v>1.93</v>
      </c>
      <c r="AG22">
        <v>0</v>
      </c>
      <c r="AH22">
        <v>48.2</v>
      </c>
      <c r="AI22">
        <v>102.01</v>
      </c>
      <c r="AJ22">
        <v>48.2</v>
      </c>
      <c r="AK22">
        <v>79.489999999999995</v>
      </c>
      <c r="AL22">
        <v>100</v>
      </c>
      <c r="AM22">
        <v>150</v>
      </c>
    </row>
    <row r="23" spans="1:39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100</v>
      </c>
      <c r="Y23">
        <v>0</v>
      </c>
      <c r="Z23">
        <v>0</v>
      </c>
      <c r="AA23">
        <v>0</v>
      </c>
      <c r="AB23">
        <v>2.57</v>
      </c>
      <c r="AC23">
        <v>0</v>
      </c>
      <c r="AD23">
        <v>0</v>
      </c>
      <c r="AE23">
        <v>34.17</v>
      </c>
      <c r="AF23">
        <v>1.93</v>
      </c>
      <c r="AG23">
        <v>0</v>
      </c>
      <c r="AH23">
        <v>48.2</v>
      </c>
      <c r="AI23">
        <v>102.01</v>
      </c>
      <c r="AJ23">
        <v>48.2</v>
      </c>
      <c r="AK23">
        <v>79.489999999999995</v>
      </c>
      <c r="AL23">
        <v>100</v>
      </c>
      <c r="AM23">
        <v>150</v>
      </c>
    </row>
    <row r="24" spans="1:39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100</v>
      </c>
      <c r="Y24">
        <v>0</v>
      </c>
      <c r="Z24">
        <v>0</v>
      </c>
      <c r="AA24">
        <v>0</v>
      </c>
      <c r="AB24">
        <v>2.57</v>
      </c>
      <c r="AC24">
        <v>0</v>
      </c>
      <c r="AD24">
        <v>0</v>
      </c>
      <c r="AE24">
        <v>34.17</v>
      </c>
      <c r="AF24">
        <v>1.93</v>
      </c>
      <c r="AG24">
        <v>0</v>
      </c>
      <c r="AH24">
        <v>48.2</v>
      </c>
      <c r="AI24">
        <v>102.01</v>
      </c>
      <c r="AJ24">
        <v>48.2</v>
      </c>
      <c r="AK24">
        <v>79.489999999999995</v>
      </c>
      <c r="AL24">
        <v>100</v>
      </c>
      <c r="AM24">
        <v>150</v>
      </c>
    </row>
    <row r="25" spans="1:39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100</v>
      </c>
      <c r="Y25">
        <v>0</v>
      </c>
      <c r="Z25">
        <v>0</v>
      </c>
      <c r="AA25">
        <v>0</v>
      </c>
      <c r="AB25">
        <v>2.57</v>
      </c>
      <c r="AC25">
        <v>0</v>
      </c>
      <c r="AD25">
        <v>0</v>
      </c>
      <c r="AE25">
        <v>34.17</v>
      </c>
      <c r="AF25">
        <v>1.93</v>
      </c>
      <c r="AG25">
        <v>0</v>
      </c>
      <c r="AH25">
        <v>48.2</v>
      </c>
      <c r="AI25">
        <v>102.01</v>
      </c>
      <c r="AJ25">
        <v>48.2</v>
      </c>
      <c r="AK25">
        <v>79.489999999999995</v>
      </c>
      <c r="AL25">
        <v>100</v>
      </c>
      <c r="AM25">
        <v>150</v>
      </c>
    </row>
    <row r="26" spans="1:39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100</v>
      </c>
      <c r="Y26">
        <v>0</v>
      </c>
      <c r="Z26">
        <v>0</v>
      </c>
      <c r="AA26">
        <v>0</v>
      </c>
      <c r="AB26">
        <v>2.57</v>
      </c>
      <c r="AC26">
        <v>0</v>
      </c>
      <c r="AD26">
        <v>0</v>
      </c>
      <c r="AE26">
        <v>34.17</v>
      </c>
      <c r="AF26">
        <v>1.93</v>
      </c>
      <c r="AG26">
        <v>0</v>
      </c>
      <c r="AH26">
        <v>48.2</v>
      </c>
      <c r="AI26">
        <v>102.01</v>
      </c>
      <c r="AJ26">
        <v>48.2</v>
      </c>
      <c r="AK26">
        <v>79.489999999999995</v>
      </c>
      <c r="AL26">
        <v>100</v>
      </c>
      <c r="AM26">
        <v>150</v>
      </c>
    </row>
    <row r="27" spans="1:39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0</v>
      </c>
      <c r="Y27">
        <v>100</v>
      </c>
      <c r="Z27">
        <v>0</v>
      </c>
      <c r="AA27">
        <v>0</v>
      </c>
      <c r="AB27">
        <v>2.57</v>
      </c>
      <c r="AC27">
        <v>100</v>
      </c>
      <c r="AD27">
        <v>0</v>
      </c>
      <c r="AE27">
        <v>0</v>
      </c>
      <c r="AF27">
        <v>1.93</v>
      </c>
      <c r="AG27">
        <v>0</v>
      </c>
      <c r="AH27">
        <v>48.2</v>
      </c>
      <c r="AI27">
        <v>182.66</v>
      </c>
      <c r="AJ27">
        <v>48.2</v>
      </c>
      <c r="AK27">
        <v>0</v>
      </c>
      <c r="AL27">
        <v>100</v>
      </c>
      <c r="AM27">
        <v>150</v>
      </c>
    </row>
    <row r="28" spans="1:39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0</v>
      </c>
      <c r="Y28">
        <v>100</v>
      </c>
      <c r="Z28">
        <v>0</v>
      </c>
      <c r="AA28">
        <v>0</v>
      </c>
      <c r="AB28">
        <v>2.57</v>
      </c>
      <c r="AC28">
        <v>100</v>
      </c>
      <c r="AD28">
        <v>0</v>
      </c>
      <c r="AE28">
        <v>0</v>
      </c>
      <c r="AF28">
        <v>1.93</v>
      </c>
      <c r="AG28">
        <v>0</v>
      </c>
      <c r="AH28">
        <v>48.2</v>
      </c>
      <c r="AI28">
        <v>182.66</v>
      </c>
      <c r="AJ28">
        <v>48.2</v>
      </c>
      <c r="AK28">
        <v>0</v>
      </c>
      <c r="AL28">
        <v>100</v>
      </c>
      <c r="AM28">
        <v>150</v>
      </c>
    </row>
    <row r="29" spans="1:39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0</v>
      </c>
      <c r="Y29">
        <v>100</v>
      </c>
      <c r="Z29">
        <v>0</v>
      </c>
      <c r="AA29">
        <v>0</v>
      </c>
      <c r="AB29">
        <v>2.57</v>
      </c>
      <c r="AC29">
        <v>100</v>
      </c>
      <c r="AD29">
        <v>0</v>
      </c>
      <c r="AE29">
        <v>0</v>
      </c>
      <c r="AF29">
        <v>1.93</v>
      </c>
      <c r="AG29">
        <v>0</v>
      </c>
      <c r="AH29">
        <v>48.2</v>
      </c>
      <c r="AI29">
        <v>182.66</v>
      </c>
      <c r="AJ29">
        <v>48.2</v>
      </c>
      <c r="AK29">
        <v>0</v>
      </c>
      <c r="AL29">
        <v>100</v>
      </c>
      <c r="AM29">
        <v>150</v>
      </c>
    </row>
    <row r="30" spans="1:39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0</v>
      </c>
      <c r="Y30">
        <v>100</v>
      </c>
      <c r="Z30">
        <v>0</v>
      </c>
      <c r="AA30">
        <v>0</v>
      </c>
      <c r="AB30">
        <v>2.57</v>
      </c>
      <c r="AC30">
        <v>100</v>
      </c>
      <c r="AD30">
        <v>0</v>
      </c>
      <c r="AE30">
        <v>0</v>
      </c>
      <c r="AF30">
        <v>1.93</v>
      </c>
      <c r="AG30">
        <v>0</v>
      </c>
      <c r="AH30">
        <v>48.2</v>
      </c>
      <c r="AI30">
        <v>182.66</v>
      </c>
      <c r="AJ30">
        <v>48.2</v>
      </c>
      <c r="AK30">
        <v>0</v>
      </c>
      <c r="AL30">
        <v>100</v>
      </c>
      <c r="AM30">
        <v>150</v>
      </c>
    </row>
    <row r="31" spans="1:39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1.93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0.57999999999999996</v>
      </c>
      <c r="X31">
        <v>0</v>
      </c>
      <c r="Y31">
        <v>100</v>
      </c>
      <c r="Z31">
        <v>0</v>
      </c>
      <c r="AA31">
        <v>0</v>
      </c>
      <c r="AB31">
        <v>2.57</v>
      </c>
      <c r="AC31">
        <v>100</v>
      </c>
      <c r="AD31">
        <v>0</v>
      </c>
      <c r="AE31">
        <v>0</v>
      </c>
      <c r="AF31">
        <v>1.93</v>
      </c>
      <c r="AG31">
        <v>0</v>
      </c>
      <c r="AH31">
        <v>48.2</v>
      </c>
      <c r="AI31">
        <v>182.66</v>
      </c>
      <c r="AJ31">
        <v>48.2</v>
      </c>
      <c r="AK31">
        <v>0</v>
      </c>
      <c r="AL31">
        <v>100</v>
      </c>
      <c r="AM31">
        <v>150</v>
      </c>
    </row>
    <row r="32" spans="1:39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2.0699999999999998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0.57999999999999996</v>
      </c>
      <c r="X32">
        <v>0</v>
      </c>
      <c r="Y32">
        <v>100</v>
      </c>
      <c r="Z32">
        <v>0</v>
      </c>
      <c r="AA32">
        <v>0</v>
      </c>
      <c r="AB32">
        <v>2.57</v>
      </c>
      <c r="AC32">
        <v>100</v>
      </c>
      <c r="AD32">
        <v>0</v>
      </c>
      <c r="AE32">
        <v>0</v>
      </c>
      <c r="AF32">
        <v>1.93</v>
      </c>
      <c r="AG32">
        <v>0.14000000000000001</v>
      </c>
      <c r="AH32">
        <v>48.2</v>
      </c>
      <c r="AI32">
        <v>182.66</v>
      </c>
      <c r="AJ32">
        <v>48.2</v>
      </c>
      <c r="AK32">
        <v>0</v>
      </c>
      <c r="AL32">
        <v>100</v>
      </c>
      <c r="AM32">
        <v>150</v>
      </c>
    </row>
    <row r="33" spans="1:39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2.12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0.57999999999999996</v>
      </c>
      <c r="X33">
        <v>0</v>
      </c>
      <c r="Y33">
        <v>100</v>
      </c>
      <c r="Z33">
        <v>0</v>
      </c>
      <c r="AA33">
        <v>0</v>
      </c>
      <c r="AB33">
        <v>2.57</v>
      </c>
      <c r="AC33">
        <v>100</v>
      </c>
      <c r="AD33">
        <v>0</v>
      </c>
      <c r="AE33">
        <v>0</v>
      </c>
      <c r="AF33">
        <v>1.93</v>
      </c>
      <c r="AG33">
        <v>0.19</v>
      </c>
      <c r="AH33">
        <v>48.2</v>
      </c>
      <c r="AI33">
        <v>182.66</v>
      </c>
      <c r="AJ33">
        <v>48.2</v>
      </c>
      <c r="AK33">
        <v>0</v>
      </c>
      <c r="AL33">
        <v>100</v>
      </c>
      <c r="AM33">
        <v>150</v>
      </c>
    </row>
    <row r="34" spans="1:39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2.2199999999999998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0.57999999999999996</v>
      </c>
      <c r="X34">
        <v>0</v>
      </c>
      <c r="Y34">
        <v>100</v>
      </c>
      <c r="Z34">
        <v>0</v>
      </c>
      <c r="AA34">
        <v>0</v>
      </c>
      <c r="AB34">
        <v>2.57</v>
      </c>
      <c r="AC34">
        <v>100</v>
      </c>
      <c r="AD34">
        <v>0</v>
      </c>
      <c r="AE34">
        <v>0</v>
      </c>
      <c r="AF34">
        <v>1.93</v>
      </c>
      <c r="AG34">
        <v>0.28999999999999998</v>
      </c>
      <c r="AH34">
        <v>48.2</v>
      </c>
      <c r="AI34">
        <v>182.66</v>
      </c>
      <c r="AJ34">
        <v>48.2</v>
      </c>
      <c r="AK34">
        <v>0</v>
      </c>
      <c r="AL34">
        <v>100</v>
      </c>
      <c r="AM34">
        <v>150</v>
      </c>
    </row>
    <row r="35" spans="1:39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2.5099999999999998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0</v>
      </c>
      <c r="Y35">
        <v>50</v>
      </c>
      <c r="Z35">
        <v>0</v>
      </c>
      <c r="AA35">
        <v>0</v>
      </c>
      <c r="AB35">
        <v>2.57</v>
      </c>
      <c r="AC35">
        <v>100</v>
      </c>
      <c r="AD35">
        <v>0</v>
      </c>
      <c r="AE35">
        <v>0</v>
      </c>
      <c r="AF35">
        <v>1.93</v>
      </c>
      <c r="AG35">
        <v>0.57999999999999996</v>
      </c>
      <c r="AH35">
        <v>48.2</v>
      </c>
      <c r="AI35">
        <v>182.66</v>
      </c>
      <c r="AJ35">
        <v>48.2</v>
      </c>
      <c r="AK35">
        <v>0</v>
      </c>
      <c r="AL35">
        <v>100</v>
      </c>
      <c r="AM35">
        <v>150</v>
      </c>
    </row>
    <row r="36" spans="1:39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2.8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0</v>
      </c>
      <c r="Y36">
        <v>50</v>
      </c>
      <c r="Z36">
        <v>0</v>
      </c>
      <c r="AA36">
        <v>0</v>
      </c>
      <c r="AB36">
        <v>2.57</v>
      </c>
      <c r="AC36">
        <v>100</v>
      </c>
      <c r="AD36">
        <v>0</v>
      </c>
      <c r="AE36">
        <v>0</v>
      </c>
      <c r="AF36">
        <v>1.93</v>
      </c>
      <c r="AG36">
        <v>0.87</v>
      </c>
      <c r="AH36">
        <v>48.2</v>
      </c>
      <c r="AI36">
        <v>182.66</v>
      </c>
      <c r="AJ36">
        <v>48.2</v>
      </c>
      <c r="AK36">
        <v>0</v>
      </c>
      <c r="AL36">
        <v>100</v>
      </c>
      <c r="AM36">
        <v>150</v>
      </c>
    </row>
    <row r="37" spans="1:39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3.09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0</v>
      </c>
      <c r="Y37">
        <v>50</v>
      </c>
      <c r="Z37">
        <v>0</v>
      </c>
      <c r="AA37">
        <v>0</v>
      </c>
      <c r="AB37">
        <v>2.57</v>
      </c>
      <c r="AC37">
        <v>100</v>
      </c>
      <c r="AD37">
        <v>0</v>
      </c>
      <c r="AE37">
        <v>0</v>
      </c>
      <c r="AF37">
        <v>1.93</v>
      </c>
      <c r="AG37">
        <v>1.1599999999999999</v>
      </c>
      <c r="AH37">
        <v>48.2</v>
      </c>
      <c r="AI37">
        <v>182.66</v>
      </c>
      <c r="AJ37">
        <v>48.2</v>
      </c>
      <c r="AK37">
        <v>0</v>
      </c>
      <c r="AL37">
        <v>100</v>
      </c>
      <c r="AM37">
        <v>150</v>
      </c>
    </row>
    <row r="38" spans="1:39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3.2800000000000002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0</v>
      </c>
      <c r="Y38">
        <v>50</v>
      </c>
      <c r="Z38">
        <v>0</v>
      </c>
      <c r="AA38">
        <v>0</v>
      </c>
      <c r="AB38">
        <v>2.57</v>
      </c>
      <c r="AC38">
        <v>100</v>
      </c>
      <c r="AD38">
        <v>0</v>
      </c>
      <c r="AE38">
        <v>0</v>
      </c>
      <c r="AF38">
        <v>1.93</v>
      </c>
      <c r="AG38">
        <v>1.35</v>
      </c>
      <c r="AH38">
        <v>48.2</v>
      </c>
      <c r="AI38">
        <v>182.66</v>
      </c>
      <c r="AJ38">
        <v>48.2</v>
      </c>
      <c r="AK38">
        <v>0</v>
      </c>
      <c r="AL38">
        <v>100</v>
      </c>
      <c r="AM38">
        <v>150</v>
      </c>
    </row>
    <row r="39" spans="1:39">
      <c r="A39" t="s">
        <v>312</v>
      </c>
      <c r="G39" t="s">
        <v>81</v>
      </c>
      <c r="H39" s="73">
        <v>97.360000000000014</v>
      </c>
      <c r="I39" s="46">
        <v>0</v>
      </c>
      <c r="J39" s="46">
        <v>2.67</v>
      </c>
      <c r="K39" s="46">
        <v>24.1</v>
      </c>
      <c r="L39" s="46">
        <v>3.38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0</v>
      </c>
      <c r="Y39">
        <v>50</v>
      </c>
      <c r="Z39">
        <v>0</v>
      </c>
      <c r="AA39">
        <v>0</v>
      </c>
      <c r="AB39">
        <v>2.67</v>
      </c>
      <c r="AC39">
        <v>100</v>
      </c>
      <c r="AD39">
        <v>24.1</v>
      </c>
      <c r="AE39">
        <v>0</v>
      </c>
      <c r="AF39">
        <v>1.93</v>
      </c>
      <c r="AG39">
        <v>1.45</v>
      </c>
      <c r="AH39">
        <v>48.2</v>
      </c>
      <c r="AI39">
        <v>182.66</v>
      </c>
      <c r="AJ39">
        <v>48.2</v>
      </c>
      <c r="AK39">
        <v>0</v>
      </c>
      <c r="AL39">
        <v>100</v>
      </c>
      <c r="AM39">
        <v>150</v>
      </c>
    </row>
    <row r="40" spans="1:39">
      <c r="A40" t="s">
        <v>329</v>
      </c>
      <c r="G40" t="s">
        <v>82</v>
      </c>
      <c r="H40" s="73">
        <v>97.360000000000014</v>
      </c>
      <c r="I40" s="46">
        <v>0</v>
      </c>
      <c r="J40" s="46">
        <v>2.67</v>
      </c>
      <c r="K40" s="46">
        <v>24.1</v>
      </c>
      <c r="L40" s="46">
        <v>3.67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0</v>
      </c>
      <c r="Y40">
        <v>50</v>
      </c>
      <c r="Z40">
        <v>0</v>
      </c>
      <c r="AA40">
        <v>0</v>
      </c>
      <c r="AB40">
        <v>2.67</v>
      </c>
      <c r="AC40">
        <v>100</v>
      </c>
      <c r="AD40">
        <v>24.1</v>
      </c>
      <c r="AE40">
        <v>0</v>
      </c>
      <c r="AF40">
        <v>1.93</v>
      </c>
      <c r="AG40">
        <v>1.74</v>
      </c>
      <c r="AH40">
        <v>48.2</v>
      </c>
      <c r="AI40">
        <v>182.66</v>
      </c>
      <c r="AJ40">
        <v>48.2</v>
      </c>
      <c r="AK40">
        <v>0</v>
      </c>
      <c r="AL40">
        <v>100</v>
      </c>
      <c r="AM40">
        <v>150</v>
      </c>
    </row>
    <row r="41" spans="1:39">
      <c r="A41" t="s">
        <v>330</v>
      </c>
      <c r="G41" t="s">
        <v>83</v>
      </c>
      <c r="H41" s="73">
        <v>97.360000000000014</v>
      </c>
      <c r="I41" s="46">
        <v>0</v>
      </c>
      <c r="J41" s="46">
        <v>2.67</v>
      </c>
      <c r="K41" s="46">
        <v>24.1</v>
      </c>
      <c r="L41" s="46">
        <v>4.05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0</v>
      </c>
      <c r="Y41">
        <v>50</v>
      </c>
      <c r="Z41">
        <v>0</v>
      </c>
      <c r="AA41">
        <v>0</v>
      </c>
      <c r="AB41">
        <v>2.67</v>
      </c>
      <c r="AC41">
        <v>100</v>
      </c>
      <c r="AD41">
        <v>24.1</v>
      </c>
      <c r="AE41">
        <v>0</v>
      </c>
      <c r="AF41">
        <v>1.93</v>
      </c>
      <c r="AG41">
        <v>2.12</v>
      </c>
      <c r="AH41">
        <v>48.2</v>
      </c>
      <c r="AI41">
        <v>182.66</v>
      </c>
      <c r="AJ41">
        <v>48.2</v>
      </c>
      <c r="AK41">
        <v>0</v>
      </c>
      <c r="AL41">
        <v>100</v>
      </c>
      <c r="AM41">
        <v>150</v>
      </c>
    </row>
    <row r="42" spans="1:39">
      <c r="A42" t="s">
        <v>331</v>
      </c>
      <c r="G42" t="s">
        <v>84</v>
      </c>
      <c r="H42" s="73">
        <v>97.360000000000014</v>
      </c>
      <c r="I42" s="46">
        <v>0</v>
      </c>
      <c r="J42" s="46">
        <v>2.67</v>
      </c>
      <c r="K42" s="46">
        <v>24.1</v>
      </c>
      <c r="L42" s="46">
        <v>4.1500000000000004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0</v>
      </c>
      <c r="Y42">
        <v>50</v>
      </c>
      <c r="Z42">
        <v>0</v>
      </c>
      <c r="AA42">
        <v>0</v>
      </c>
      <c r="AB42">
        <v>2.67</v>
      </c>
      <c r="AC42">
        <v>100</v>
      </c>
      <c r="AD42">
        <v>24.1</v>
      </c>
      <c r="AE42">
        <v>0</v>
      </c>
      <c r="AF42">
        <v>1.93</v>
      </c>
      <c r="AG42">
        <v>2.2200000000000002</v>
      </c>
      <c r="AH42">
        <v>48.2</v>
      </c>
      <c r="AI42">
        <v>182.66</v>
      </c>
      <c r="AJ42">
        <v>48.2</v>
      </c>
      <c r="AK42">
        <v>0</v>
      </c>
      <c r="AL42">
        <v>100</v>
      </c>
      <c r="AM42">
        <v>150</v>
      </c>
    </row>
    <row r="43" spans="1:39">
      <c r="A43" t="s">
        <v>337</v>
      </c>
      <c r="G43" t="s">
        <v>85</v>
      </c>
      <c r="H43" s="73">
        <v>97.360000000000014</v>
      </c>
      <c r="I43" s="46">
        <v>0</v>
      </c>
      <c r="J43" s="46">
        <v>2.67</v>
      </c>
      <c r="K43" s="46">
        <v>24.1</v>
      </c>
      <c r="L43" s="46">
        <v>4.4399999999999995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0</v>
      </c>
      <c r="Y43">
        <v>50</v>
      </c>
      <c r="Z43">
        <v>0</v>
      </c>
      <c r="AA43">
        <v>0</v>
      </c>
      <c r="AB43">
        <v>2.67</v>
      </c>
      <c r="AC43">
        <v>100</v>
      </c>
      <c r="AD43">
        <v>24.1</v>
      </c>
      <c r="AE43">
        <v>0</v>
      </c>
      <c r="AF43">
        <v>1.93</v>
      </c>
      <c r="AG43">
        <v>2.5099999999999998</v>
      </c>
      <c r="AH43">
        <v>48.2</v>
      </c>
      <c r="AI43">
        <v>182.66</v>
      </c>
      <c r="AJ43">
        <v>48.2</v>
      </c>
      <c r="AK43">
        <v>0</v>
      </c>
      <c r="AL43">
        <v>100</v>
      </c>
      <c r="AM43">
        <v>150</v>
      </c>
    </row>
    <row r="44" spans="1:39">
      <c r="A44" t="s">
        <v>339</v>
      </c>
      <c r="G44" t="s">
        <v>86</v>
      </c>
      <c r="H44" s="73">
        <v>97.360000000000014</v>
      </c>
      <c r="I44" s="46">
        <v>0</v>
      </c>
      <c r="J44" s="46">
        <v>2.67</v>
      </c>
      <c r="K44" s="46">
        <v>24.1</v>
      </c>
      <c r="L44" s="46">
        <v>4.63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0</v>
      </c>
      <c r="Y44">
        <v>50</v>
      </c>
      <c r="Z44">
        <v>0</v>
      </c>
      <c r="AA44">
        <v>0</v>
      </c>
      <c r="AB44">
        <v>2.67</v>
      </c>
      <c r="AC44">
        <v>100</v>
      </c>
      <c r="AD44">
        <v>24.1</v>
      </c>
      <c r="AE44">
        <v>0</v>
      </c>
      <c r="AF44">
        <v>1.93</v>
      </c>
      <c r="AG44">
        <v>2.7</v>
      </c>
      <c r="AH44">
        <v>48.2</v>
      </c>
      <c r="AI44">
        <v>182.66</v>
      </c>
      <c r="AJ44">
        <v>48.2</v>
      </c>
      <c r="AK44">
        <v>0</v>
      </c>
      <c r="AL44">
        <v>100</v>
      </c>
      <c r="AM44">
        <v>150</v>
      </c>
    </row>
    <row r="45" spans="1:39">
      <c r="A45" t="s">
        <v>358</v>
      </c>
      <c r="G45" t="s">
        <v>87</v>
      </c>
      <c r="H45" s="73">
        <v>97.360000000000014</v>
      </c>
      <c r="I45" s="46">
        <v>0</v>
      </c>
      <c r="J45" s="46">
        <v>2.67</v>
      </c>
      <c r="K45" s="46">
        <v>24.1</v>
      </c>
      <c r="L45" s="46">
        <v>4.82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0</v>
      </c>
      <c r="Y45">
        <v>50</v>
      </c>
      <c r="Z45">
        <v>0</v>
      </c>
      <c r="AA45">
        <v>0</v>
      </c>
      <c r="AB45">
        <v>2.67</v>
      </c>
      <c r="AC45">
        <v>100</v>
      </c>
      <c r="AD45">
        <v>24.1</v>
      </c>
      <c r="AE45">
        <v>0</v>
      </c>
      <c r="AF45">
        <v>1.93</v>
      </c>
      <c r="AG45">
        <v>2.89</v>
      </c>
      <c r="AH45">
        <v>48.2</v>
      </c>
      <c r="AI45">
        <v>182.66</v>
      </c>
      <c r="AJ45">
        <v>48.2</v>
      </c>
      <c r="AK45">
        <v>0</v>
      </c>
      <c r="AL45">
        <v>100</v>
      </c>
      <c r="AM45">
        <v>150</v>
      </c>
    </row>
    <row r="46" spans="1:39">
      <c r="A46" t="s">
        <v>359</v>
      </c>
      <c r="G46" t="s">
        <v>88</v>
      </c>
      <c r="H46" s="73">
        <v>97.360000000000014</v>
      </c>
      <c r="I46" s="46">
        <v>0</v>
      </c>
      <c r="J46" s="46">
        <v>2.67</v>
      </c>
      <c r="K46" s="46">
        <v>24.1</v>
      </c>
      <c r="L46" s="46">
        <v>5.1100000000000003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0</v>
      </c>
      <c r="Y46">
        <v>50</v>
      </c>
      <c r="Z46">
        <v>0</v>
      </c>
      <c r="AA46">
        <v>0</v>
      </c>
      <c r="AB46">
        <v>2.67</v>
      </c>
      <c r="AC46">
        <v>100</v>
      </c>
      <c r="AD46">
        <v>24.1</v>
      </c>
      <c r="AE46">
        <v>0</v>
      </c>
      <c r="AF46">
        <v>1.93</v>
      </c>
      <c r="AG46">
        <v>3.18</v>
      </c>
      <c r="AH46">
        <v>48.2</v>
      </c>
      <c r="AI46">
        <v>182.66</v>
      </c>
      <c r="AJ46">
        <v>48.2</v>
      </c>
      <c r="AK46">
        <v>0</v>
      </c>
      <c r="AL46">
        <v>100</v>
      </c>
      <c r="AM46">
        <v>150</v>
      </c>
    </row>
    <row r="47" spans="1:39">
      <c r="A47" t="s">
        <v>360</v>
      </c>
      <c r="G47" t="s">
        <v>89</v>
      </c>
      <c r="H47" s="73">
        <v>97.360000000000014</v>
      </c>
      <c r="I47" s="46">
        <v>0</v>
      </c>
      <c r="J47" s="46">
        <v>2.67</v>
      </c>
      <c r="K47" s="46">
        <v>24.1</v>
      </c>
      <c r="L47" s="46">
        <v>5.4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0</v>
      </c>
      <c r="Y47">
        <v>100</v>
      </c>
      <c r="Z47">
        <v>0</v>
      </c>
      <c r="AA47">
        <v>0</v>
      </c>
      <c r="AB47">
        <v>2.67</v>
      </c>
      <c r="AC47">
        <v>100</v>
      </c>
      <c r="AD47">
        <v>24.1</v>
      </c>
      <c r="AE47">
        <v>0</v>
      </c>
      <c r="AF47">
        <v>1.93</v>
      </c>
      <c r="AG47">
        <v>3.47</v>
      </c>
      <c r="AH47">
        <v>48.2</v>
      </c>
      <c r="AI47">
        <v>182.66</v>
      </c>
      <c r="AJ47">
        <v>48.2</v>
      </c>
      <c r="AK47">
        <v>0</v>
      </c>
      <c r="AL47">
        <v>100</v>
      </c>
      <c r="AM47">
        <v>150</v>
      </c>
    </row>
    <row r="48" spans="1:39">
      <c r="A48" t="s">
        <v>364</v>
      </c>
      <c r="G48" t="s">
        <v>90</v>
      </c>
      <c r="H48" s="73">
        <v>97.360000000000014</v>
      </c>
      <c r="I48" s="46">
        <v>0</v>
      </c>
      <c r="J48" s="46">
        <v>2.67</v>
      </c>
      <c r="K48" s="46">
        <v>24.1</v>
      </c>
      <c r="L48" s="46">
        <v>5.79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0</v>
      </c>
      <c r="Y48">
        <v>100</v>
      </c>
      <c r="Z48">
        <v>0</v>
      </c>
      <c r="AA48">
        <v>0</v>
      </c>
      <c r="AB48">
        <v>2.67</v>
      </c>
      <c r="AC48">
        <v>100</v>
      </c>
      <c r="AD48">
        <v>24.1</v>
      </c>
      <c r="AE48">
        <v>0</v>
      </c>
      <c r="AF48">
        <v>1.93</v>
      </c>
      <c r="AG48">
        <v>3.86</v>
      </c>
      <c r="AH48">
        <v>48.2</v>
      </c>
      <c r="AI48">
        <v>182.66</v>
      </c>
      <c r="AJ48">
        <v>48.2</v>
      </c>
      <c r="AK48">
        <v>0</v>
      </c>
      <c r="AL48">
        <v>100</v>
      </c>
      <c r="AM48">
        <v>150</v>
      </c>
    </row>
    <row r="49" spans="1:39">
      <c r="A49" t="s">
        <v>365</v>
      </c>
      <c r="G49" t="s">
        <v>91</v>
      </c>
      <c r="H49" s="73">
        <v>97.360000000000014</v>
      </c>
      <c r="I49" s="46">
        <v>0</v>
      </c>
      <c r="J49" s="46">
        <v>2.67</v>
      </c>
      <c r="K49" s="46">
        <v>24.1</v>
      </c>
      <c r="L49" s="46">
        <v>5.88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0</v>
      </c>
      <c r="Y49">
        <v>100</v>
      </c>
      <c r="Z49">
        <v>0</v>
      </c>
      <c r="AA49">
        <v>0</v>
      </c>
      <c r="AB49">
        <v>2.67</v>
      </c>
      <c r="AC49">
        <v>100</v>
      </c>
      <c r="AD49">
        <v>24.1</v>
      </c>
      <c r="AE49">
        <v>0</v>
      </c>
      <c r="AF49">
        <v>1.93</v>
      </c>
      <c r="AG49">
        <v>3.95</v>
      </c>
      <c r="AH49">
        <v>48.2</v>
      </c>
      <c r="AI49">
        <v>182.66</v>
      </c>
      <c r="AJ49">
        <v>48.2</v>
      </c>
      <c r="AK49">
        <v>0</v>
      </c>
      <c r="AL49">
        <v>100</v>
      </c>
      <c r="AM49">
        <v>150</v>
      </c>
    </row>
    <row r="50" spans="1:39">
      <c r="A50" t="s">
        <v>366</v>
      </c>
      <c r="G50" t="s">
        <v>92</v>
      </c>
      <c r="H50" s="73">
        <v>97.360000000000014</v>
      </c>
      <c r="I50" s="46">
        <v>0</v>
      </c>
      <c r="J50" s="46">
        <v>2.67</v>
      </c>
      <c r="K50" s="46">
        <v>24.1</v>
      </c>
      <c r="L50" s="46">
        <v>6.08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0</v>
      </c>
      <c r="Y50">
        <v>100</v>
      </c>
      <c r="Z50">
        <v>0</v>
      </c>
      <c r="AA50">
        <v>0</v>
      </c>
      <c r="AB50">
        <v>2.67</v>
      </c>
      <c r="AC50">
        <v>100</v>
      </c>
      <c r="AD50">
        <v>24.1</v>
      </c>
      <c r="AE50">
        <v>0</v>
      </c>
      <c r="AF50">
        <v>1.93</v>
      </c>
      <c r="AG50">
        <v>4.1500000000000004</v>
      </c>
      <c r="AH50">
        <v>48.2</v>
      </c>
      <c r="AI50">
        <v>182.66</v>
      </c>
      <c r="AJ50">
        <v>48.2</v>
      </c>
      <c r="AK50">
        <v>0</v>
      </c>
      <c r="AL50">
        <v>100</v>
      </c>
      <c r="AM50">
        <v>150</v>
      </c>
    </row>
    <row r="51" spans="1:39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6.27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0</v>
      </c>
      <c r="Y51">
        <v>100</v>
      </c>
      <c r="Z51">
        <v>0</v>
      </c>
      <c r="AA51">
        <v>0</v>
      </c>
      <c r="AB51">
        <v>2.57</v>
      </c>
      <c r="AC51">
        <v>100</v>
      </c>
      <c r="AD51">
        <v>24.1</v>
      </c>
      <c r="AE51">
        <v>0</v>
      </c>
      <c r="AF51">
        <v>1.93</v>
      </c>
      <c r="AG51">
        <v>4.34</v>
      </c>
      <c r="AH51">
        <v>48.2</v>
      </c>
      <c r="AI51">
        <v>182.66</v>
      </c>
      <c r="AJ51">
        <v>48.2</v>
      </c>
      <c r="AK51">
        <v>0</v>
      </c>
      <c r="AL51">
        <v>100</v>
      </c>
      <c r="AM51">
        <v>150</v>
      </c>
    </row>
    <row r="52" spans="1:39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6.75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0</v>
      </c>
      <c r="Y52">
        <v>100</v>
      </c>
      <c r="Z52">
        <v>0</v>
      </c>
      <c r="AA52">
        <v>0</v>
      </c>
      <c r="AB52">
        <v>2.57</v>
      </c>
      <c r="AC52">
        <v>100</v>
      </c>
      <c r="AD52">
        <v>24.1</v>
      </c>
      <c r="AE52">
        <v>0</v>
      </c>
      <c r="AF52">
        <v>1.93</v>
      </c>
      <c r="AG52">
        <v>4.82</v>
      </c>
      <c r="AH52">
        <v>48.2</v>
      </c>
      <c r="AI52">
        <v>182.66</v>
      </c>
      <c r="AJ52">
        <v>48.2</v>
      </c>
      <c r="AK52">
        <v>0</v>
      </c>
      <c r="AL52">
        <v>100</v>
      </c>
      <c r="AM52">
        <v>150</v>
      </c>
    </row>
    <row r="53" spans="1:39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7.2299999999999995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0</v>
      </c>
      <c r="Y53">
        <v>100</v>
      </c>
      <c r="Z53">
        <v>0</v>
      </c>
      <c r="AA53">
        <v>0</v>
      </c>
      <c r="AB53">
        <v>2.57</v>
      </c>
      <c r="AC53">
        <v>100</v>
      </c>
      <c r="AD53">
        <v>24.1</v>
      </c>
      <c r="AE53">
        <v>0</v>
      </c>
      <c r="AF53">
        <v>1.93</v>
      </c>
      <c r="AG53">
        <v>5.3</v>
      </c>
      <c r="AH53">
        <v>48.2</v>
      </c>
      <c r="AI53">
        <v>182.66</v>
      </c>
      <c r="AJ53">
        <v>48.2</v>
      </c>
      <c r="AK53">
        <v>0</v>
      </c>
      <c r="AL53">
        <v>100</v>
      </c>
      <c r="AM53">
        <v>150</v>
      </c>
    </row>
    <row r="54" spans="1:39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7.62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0</v>
      </c>
      <c r="Y54">
        <v>100</v>
      </c>
      <c r="Z54">
        <v>0</v>
      </c>
      <c r="AA54">
        <v>0</v>
      </c>
      <c r="AB54">
        <v>2.57</v>
      </c>
      <c r="AC54">
        <v>100</v>
      </c>
      <c r="AD54">
        <v>24.1</v>
      </c>
      <c r="AE54">
        <v>0</v>
      </c>
      <c r="AF54">
        <v>1.93</v>
      </c>
      <c r="AG54">
        <v>5.69</v>
      </c>
      <c r="AH54">
        <v>48.2</v>
      </c>
      <c r="AI54">
        <v>182.66</v>
      </c>
      <c r="AJ54">
        <v>48.2</v>
      </c>
      <c r="AK54">
        <v>0</v>
      </c>
      <c r="AL54">
        <v>100</v>
      </c>
      <c r="AM54">
        <v>150</v>
      </c>
    </row>
    <row r="55" spans="1:39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7.9499999999999993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0</v>
      </c>
      <c r="Y55">
        <v>100</v>
      </c>
      <c r="Z55">
        <v>0</v>
      </c>
      <c r="AA55">
        <v>0</v>
      </c>
      <c r="AB55">
        <v>2.57</v>
      </c>
      <c r="AC55">
        <v>100</v>
      </c>
      <c r="AD55">
        <v>24.1</v>
      </c>
      <c r="AE55">
        <v>0</v>
      </c>
      <c r="AF55">
        <v>1.93</v>
      </c>
      <c r="AG55">
        <v>6.02</v>
      </c>
      <c r="AH55">
        <v>48.2</v>
      </c>
      <c r="AI55">
        <v>182.66</v>
      </c>
      <c r="AJ55">
        <v>48.2</v>
      </c>
      <c r="AK55">
        <v>0</v>
      </c>
      <c r="AL55">
        <v>100</v>
      </c>
      <c r="AM55">
        <v>150</v>
      </c>
    </row>
    <row r="56" spans="1:39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8.49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0</v>
      </c>
      <c r="Y56">
        <v>100</v>
      </c>
      <c r="Z56">
        <v>0</v>
      </c>
      <c r="AA56">
        <v>0</v>
      </c>
      <c r="AB56">
        <v>2.57</v>
      </c>
      <c r="AC56">
        <v>100</v>
      </c>
      <c r="AD56">
        <v>24.1</v>
      </c>
      <c r="AE56">
        <v>0</v>
      </c>
      <c r="AF56">
        <v>1.93</v>
      </c>
      <c r="AG56">
        <v>6.56</v>
      </c>
      <c r="AH56">
        <v>48.2</v>
      </c>
      <c r="AI56">
        <v>182.66</v>
      </c>
      <c r="AJ56">
        <v>48.2</v>
      </c>
      <c r="AK56">
        <v>0</v>
      </c>
      <c r="AL56">
        <v>100</v>
      </c>
      <c r="AM56">
        <v>150</v>
      </c>
    </row>
    <row r="57" spans="1:39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9.16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0</v>
      </c>
      <c r="Y57">
        <v>100</v>
      </c>
      <c r="Z57">
        <v>0</v>
      </c>
      <c r="AA57">
        <v>0</v>
      </c>
      <c r="AB57">
        <v>2.57</v>
      </c>
      <c r="AC57">
        <v>100</v>
      </c>
      <c r="AD57">
        <v>24.1</v>
      </c>
      <c r="AE57">
        <v>0</v>
      </c>
      <c r="AF57">
        <v>1.93</v>
      </c>
      <c r="AG57">
        <v>7.23</v>
      </c>
      <c r="AH57">
        <v>48.2</v>
      </c>
      <c r="AI57">
        <v>182.66</v>
      </c>
      <c r="AJ57">
        <v>48.2</v>
      </c>
      <c r="AK57">
        <v>0</v>
      </c>
      <c r="AL57">
        <v>100</v>
      </c>
      <c r="AM57">
        <v>150</v>
      </c>
    </row>
    <row r="58" spans="1:39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9.4499999999999993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0</v>
      </c>
      <c r="Y58">
        <v>100</v>
      </c>
      <c r="Z58">
        <v>0</v>
      </c>
      <c r="AA58">
        <v>0</v>
      </c>
      <c r="AB58">
        <v>2.57</v>
      </c>
      <c r="AC58">
        <v>100</v>
      </c>
      <c r="AD58">
        <v>24.1</v>
      </c>
      <c r="AE58">
        <v>0</v>
      </c>
      <c r="AF58">
        <v>1.93</v>
      </c>
      <c r="AG58">
        <v>7.52</v>
      </c>
      <c r="AH58">
        <v>48.2</v>
      </c>
      <c r="AI58">
        <v>182.66</v>
      </c>
      <c r="AJ58">
        <v>48.2</v>
      </c>
      <c r="AK58">
        <v>0</v>
      </c>
      <c r="AL58">
        <v>100</v>
      </c>
      <c r="AM58">
        <v>150</v>
      </c>
    </row>
    <row r="59" spans="1:39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8.49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0</v>
      </c>
      <c r="Y59">
        <v>100</v>
      </c>
      <c r="Z59">
        <v>0</v>
      </c>
      <c r="AA59">
        <v>0</v>
      </c>
      <c r="AB59">
        <v>2.57</v>
      </c>
      <c r="AC59">
        <v>100</v>
      </c>
      <c r="AD59">
        <v>24.1</v>
      </c>
      <c r="AE59">
        <v>0</v>
      </c>
      <c r="AF59">
        <v>1.93</v>
      </c>
      <c r="AG59">
        <v>6.56</v>
      </c>
      <c r="AH59">
        <v>48.2</v>
      </c>
      <c r="AI59">
        <v>182.66</v>
      </c>
      <c r="AJ59">
        <v>48.2</v>
      </c>
      <c r="AK59">
        <v>0</v>
      </c>
      <c r="AL59">
        <v>100</v>
      </c>
      <c r="AM59">
        <v>150</v>
      </c>
    </row>
    <row r="60" spans="1:39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7.71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0</v>
      </c>
      <c r="Y60">
        <v>100</v>
      </c>
      <c r="Z60">
        <v>0</v>
      </c>
      <c r="AA60">
        <v>0</v>
      </c>
      <c r="AB60">
        <v>2.57</v>
      </c>
      <c r="AC60">
        <v>100</v>
      </c>
      <c r="AD60">
        <v>24.1</v>
      </c>
      <c r="AE60">
        <v>0</v>
      </c>
      <c r="AF60">
        <v>1.93</v>
      </c>
      <c r="AG60">
        <v>5.78</v>
      </c>
      <c r="AH60">
        <v>48.2</v>
      </c>
      <c r="AI60">
        <v>182.66</v>
      </c>
      <c r="AJ60">
        <v>48.2</v>
      </c>
      <c r="AK60">
        <v>0</v>
      </c>
      <c r="AL60">
        <v>100</v>
      </c>
      <c r="AM60">
        <v>150</v>
      </c>
    </row>
    <row r="61" spans="1:39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7.52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0</v>
      </c>
      <c r="Y61">
        <v>100</v>
      </c>
      <c r="Z61">
        <v>0</v>
      </c>
      <c r="AA61">
        <v>0</v>
      </c>
      <c r="AB61">
        <v>2.57</v>
      </c>
      <c r="AC61">
        <v>100</v>
      </c>
      <c r="AD61">
        <v>24.1</v>
      </c>
      <c r="AE61">
        <v>0</v>
      </c>
      <c r="AF61">
        <v>1.93</v>
      </c>
      <c r="AG61">
        <v>5.59</v>
      </c>
      <c r="AH61">
        <v>48.2</v>
      </c>
      <c r="AI61">
        <v>182.66</v>
      </c>
      <c r="AJ61">
        <v>48.2</v>
      </c>
      <c r="AK61">
        <v>0</v>
      </c>
      <c r="AL61">
        <v>100</v>
      </c>
      <c r="AM61">
        <v>150</v>
      </c>
    </row>
    <row r="62" spans="1:39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6.9399999999999995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0</v>
      </c>
      <c r="Y62">
        <v>100</v>
      </c>
      <c r="Z62">
        <v>0</v>
      </c>
      <c r="AA62">
        <v>0</v>
      </c>
      <c r="AB62">
        <v>2.57</v>
      </c>
      <c r="AC62">
        <v>100</v>
      </c>
      <c r="AD62">
        <v>24.1</v>
      </c>
      <c r="AE62">
        <v>0</v>
      </c>
      <c r="AF62">
        <v>1.93</v>
      </c>
      <c r="AG62">
        <v>5.01</v>
      </c>
      <c r="AH62">
        <v>48.2</v>
      </c>
      <c r="AI62">
        <v>182.66</v>
      </c>
      <c r="AJ62">
        <v>48.2</v>
      </c>
      <c r="AK62">
        <v>0</v>
      </c>
      <c r="AL62">
        <v>100</v>
      </c>
      <c r="AM62">
        <v>150</v>
      </c>
    </row>
    <row r="63" spans="1:39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6.56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0</v>
      </c>
      <c r="Y63">
        <v>100</v>
      </c>
      <c r="Z63">
        <v>0</v>
      </c>
      <c r="AA63">
        <v>0</v>
      </c>
      <c r="AB63">
        <v>2.57</v>
      </c>
      <c r="AC63">
        <v>100</v>
      </c>
      <c r="AD63">
        <v>24.1</v>
      </c>
      <c r="AE63">
        <v>0</v>
      </c>
      <c r="AF63">
        <v>1.93</v>
      </c>
      <c r="AG63">
        <v>4.63</v>
      </c>
      <c r="AH63">
        <v>48.2</v>
      </c>
      <c r="AI63">
        <v>182.66</v>
      </c>
      <c r="AJ63">
        <v>48.2</v>
      </c>
      <c r="AK63">
        <v>0</v>
      </c>
      <c r="AL63">
        <v>100</v>
      </c>
      <c r="AM63">
        <v>150</v>
      </c>
    </row>
    <row r="64" spans="1:39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5.3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0</v>
      </c>
      <c r="Y64">
        <v>100</v>
      </c>
      <c r="Z64">
        <v>0</v>
      </c>
      <c r="AA64">
        <v>0</v>
      </c>
      <c r="AB64">
        <v>2.57</v>
      </c>
      <c r="AC64">
        <v>100</v>
      </c>
      <c r="AD64">
        <v>24.1</v>
      </c>
      <c r="AE64">
        <v>0</v>
      </c>
      <c r="AF64">
        <v>1.93</v>
      </c>
      <c r="AG64">
        <v>3.37</v>
      </c>
      <c r="AH64">
        <v>48.2</v>
      </c>
      <c r="AI64">
        <v>182.66</v>
      </c>
      <c r="AJ64">
        <v>48.2</v>
      </c>
      <c r="AK64">
        <v>0</v>
      </c>
      <c r="AL64">
        <v>100</v>
      </c>
      <c r="AM64">
        <v>150</v>
      </c>
    </row>
    <row r="65" spans="7:39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4.82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0</v>
      </c>
      <c r="Y65">
        <v>100</v>
      </c>
      <c r="Z65">
        <v>0</v>
      </c>
      <c r="AA65">
        <v>0</v>
      </c>
      <c r="AB65">
        <v>2.57</v>
      </c>
      <c r="AC65">
        <v>100</v>
      </c>
      <c r="AD65">
        <v>24.1</v>
      </c>
      <c r="AE65">
        <v>0</v>
      </c>
      <c r="AF65">
        <v>1.93</v>
      </c>
      <c r="AG65">
        <v>2.89</v>
      </c>
      <c r="AH65">
        <v>48.2</v>
      </c>
      <c r="AI65">
        <v>182.66</v>
      </c>
      <c r="AJ65">
        <v>48.2</v>
      </c>
      <c r="AK65">
        <v>0</v>
      </c>
      <c r="AL65">
        <v>100</v>
      </c>
      <c r="AM65">
        <v>150</v>
      </c>
    </row>
    <row r="66" spans="7:39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4.53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0</v>
      </c>
      <c r="Y66">
        <v>100</v>
      </c>
      <c r="Z66">
        <v>0</v>
      </c>
      <c r="AA66">
        <v>0</v>
      </c>
      <c r="AB66">
        <v>2.57</v>
      </c>
      <c r="AC66">
        <v>100</v>
      </c>
      <c r="AD66">
        <v>24.1</v>
      </c>
      <c r="AE66">
        <v>0</v>
      </c>
      <c r="AF66">
        <v>1.93</v>
      </c>
      <c r="AG66">
        <v>2.6</v>
      </c>
      <c r="AH66">
        <v>48.2</v>
      </c>
      <c r="AI66">
        <v>182.66</v>
      </c>
      <c r="AJ66">
        <v>48.2</v>
      </c>
      <c r="AK66">
        <v>0</v>
      </c>
      <c r="AL66">
        <v>100</v>
      </c>
      <c r="AM66">
        <v>150</v>
      </c>
    </row>
    <row r="67" spans="7:39">
      <c r="G67" t="s">
        <v>109</v>
      </c>
      <c r="H67" s="73">
        <v>97.03</v>
      </c>
      <c r="I67" s="46">
        <v>0</v>
      </c>
      <c r="J67" s="46">
        <v>2.57</v>
      </c>
      <c r="K67" s="46">
        <v>24.1</v>
      </c>
      <c r="L67" s="46">
        <v>3.95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0</v>
      </c>
      <c r="Y67">
        <v>100</v>
      </c>
      <c r="Z67">
        <v>0</v>
      </c>
      <c r="AA67">
        <v>0</v>
      </c>
      <c r="AB67">
        <v>2.57</v>
      </c>
      <c r="AC67">
        <v>100</v>
      </c>
      <c r="AD67">
        <v>24.1</v>
      </c>
      <c r="AE67">
        <v>0</v>
      </c>
      <c r="AF67">
        <v>1.93</v>
      </c>
      <c r="AG67">
        <v>2.02</v>
      </c>
      <c r="AH67">
        <v>48.2</v>
      </c>
      <c r="AI67">
        <v>182.66</v>
      </c>
      <c r="AJ67">
        <v>48.2</v>
      </c>
      <c r="AK67">
        <v>0</v>
      </c>
      <c r="AL67">
        <v>100</v>
      </c>
      <c r="AM67">
        <v>150</v>
      </c>
    </row>
    <row r="68" spans="7:39">
      <c r="G68" t="s">
        <v>110</v>
      </c>
      <c r="H68" s="73">
        <v>97.03</v>
      </c>
      <c r="I68" s="46">
        <v>0</v>
      </c>
      <c r="J68" s="46">
        <v>2.57</v>
      </c>
      <c r="K68" s="46">
        <v>23.52</v>
      </c>
      <c r="L68" s="46">
        <v>3.38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0</v>
      </c>
      <c r="Y68">
        <v>100</v>
      </c>
      <c r="Z68">
        <v>0</v>
      </c>
      <c r="AA68">
        <v>0</v>
      </c>
      <c r="AB68">
        <v>2.57</v>
      </c>
      <c r="AC68">
        <v>100</v>
      </c>
      <c r="AD68">
        <v>23.52</v>
      </c>
      <c r="AE68">
        <v>0</v>
      </c>
      <c r="AF68">
        <v>1.93</v>
      </c>
      <c r="AG68">
        <v>1.45</v>
      </c>
      <c r="AH68">
        <v>48.2</v>
      </c>
      <c r="AI68">
        <v>182.66</v>
      </c>
      <c r="AJ68">
        <v>48.2</v>
      </c>
      <c r="AK68">
        <v>0</v>
      </c>
      <c r="AL68">
        <v>100</v>
      </c>
      <c r="AM68">
        <v>150</v>
      </c>
    </row>
    <row r="69" spans="7:39">
      <c r="G69" t="s">
        <v>111</v>
      </c>
      <c r="H69" s="73">
        <v>97.03</v>
      </c>
      <c r="I69" s="46">
        <v>0</v>
      </c>
      <c r="J69" s="46">
        <v>2.57</v>
      </c>
      <c r="K69" s="46">
        <v>16.579999999999998</v>
      </c>
      <c r="L69" s="46">
        <v>2.7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0</v>
      </c>
      <c r="Y69">
        <v>100</v>
      </c>
      <c r="Z69">
        <v>0</v>
      </c>
      <c r="AA69">
        <v>0</v>
      </c>
      <c r="AB69">
        <v>2.57</v>
      </c>
      <c r="AC69">
        <v>100</v>
      </c>
      <c r="AD69">
        <v>16.579999999999998</v>
      </c>
      <c r="AE69">
        <v>0</v>
      </c>
      <c r="AF69">
        <v>1.93</v>
      </c>
      <c r="AG69">
        <v>0.77</v>
      </c>
      <c r="AH69">
        <v>48.2</v>
      </c>
      <c r="AI69">
        <v>182.66</v>
      </c>
      <c r="AJ69">
        <v>48.2</v>
      </c>
      <c r="AK69">
        <v>0</v>
      </c>
      <c r="AL69">
        <v>100</v>
      </c>
      <c r="AM69">
        <v>150</v>
      </c>
    </row>
    <row r="70" spans="7:39">
      <c r="G70" t="s">
        <v>112</v>
      </c>
      <c r="H70" s="73">
        <v>97.03</v>
      </c>
      <c r="I70" s="46">
        <v>0</v>
      </c>
      <c r="J70" s="46">
        <v>2.57</v>
      </c>
      <c r="K70" s="46">
        <v>10.99</v>
      </c>
      <c r="L70" s="46">
        <v>2.42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0</v>
      </c>
      <c r="Y70">
        <v>100</v>
      </c>
      <c r="Z70">
        <v>0</v>
      </c>
      <c r="AA70">
        <v>0</v>
      </c>
      <c r="AB70">
        <v>2.57</v>
      </c>
      <c r="AC70">
        <v>100</v>
      </c>
      <c r="AD70">
        <v>10.99</v>
      </c>
      <c r="AE70">
        <v>0</v>
      </c>
      <c r="AF70">
        <v>1.93</v>
      </c>
      <c r="AG70">
        <v>0.49</v>
      </c>
      <c r="AH70">
        <v>48.2</v>
      </c>
      <c r="AI70">
        <v>182.66</v>
      </c>
      <c r="AJ70">
        <v>48.2</v>
      </c>
      <c r="AK70">
        <v>0</v>
      </c>
      <c r="AL70">
        <v>100</v>
      </c>
      <c r="AM70">
        <v>150</v>
      </c>
    </row>
    <row r="71" spans="7:39">
      <c r="G71" t="s">
        <v>113</v>
      </c>
      <c r="H71" s="73">
        <v>96.98</v>
      </c>
      <c r="I71" s="46">
        <v>0</v>
      </c>
      <c r="J71" s="46">
        <v>2.67</v>
      </c>
      <c r="K71" s="46">
        <v>0</v>
      </c>
      <c r="L71" s="46">
        <v>2.3199999999999998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0.57999999999999996</v>
      </c>
      <c r="X71">
        <v>0</v>
      </c>
      <c r="Y71">
        <v>100</v>
      </c>
      <c r="Z71">
        <v>0</v>
      </c>
      <c r="AA71">
        <v>0</v>
      </c>
      <c r="AB71">
        <v>2.67</v>
      </c>
      <c r="AC71">
        <v>100</v>
      </c>
      <c r="AD71">
        <v>0</v>
      </c>
      <c r="AE71">
        <v>0</v>
      </c>
      <c r="AF71">
        <v>1.93</v>
      </c>
      <c r="AG71">
        <v>0.39</v>
      </c>
      <c r="AH71">
        <v>48.2</v>
      </c>
      <c r="AI71">
        <v>182.66</v>
      </c>
      <c r="AJ71">
        <v>48.2</v>
      </c>
      <c r="AK71">
        <v>0</v>
      </c>
      <c r="AL71">
        <v>100</v>
      </c>
      <c r="AM71">
        <v>150</v>
      </c>
    </row>
    <row r="72" spans="7:39">
      <c r="G72" t="s">
        <v>114</v>
      </c>
      <c r="H72" s="73">
        <v>96.98</v>
      </c>
      <c r="I72" s="46">
        <v>0</v>
      </c>
      <c r="J72" s="46">
        <v>2.67</v>
      </c>
      <c r="K72" s="46">
        <v>0</v>
      </c>
      <c r="L72" s="46">
        <v>2.2199999999999998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0.57999999999999996</v>
      </c>
      <c r="X72">
        <v>0</v>
      </c>
      <c r="Y72">
        <v>100</v>
      </c>
      <c r="Z72">
        <v>0</v>
      </c>
      <c r="AA72">
        <v>0</v>
      </c>
      <c r="AB72">
        <v>2.67</v>
      </c>
      <c r="AC72">
        <v>100</v>
      </c>
      <c r="AD72">
        <v>0</v>
      </c>
      <c r="AE72">
        <v>0</v>
      </c>
      <c r="AF72">
        <v>1.93</v>
      </c>
      <c r="AG72">
        <v>0.28999999999999998</v>
      </c>
      <c r="AH72">
        <v>48.2</v>
      </c>
      <c r="AI72">
        <v>182.66</v>
      </c>
      <c r="AJ72">
        <v>48.2</v>
      </c>
      <c r="AK72">
        <v>0</v>
      </c>
      <c r="AL72">
        <v>100</v>
      </c>
      <c r="AM72">
        <v>150</v>
      </c>
    </row>
    <row r="73" spans="7:39">
      <c r="G73" t="s">
        <v>115</v>
      </c>
      <c r="H73" s="73">
        <v>96.98</v>
      </c>
      <c r="I73" s="46">
        <v>0</v>
      </c>
      <c r="J73" s="46">
        <v>2.67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0.57999999999999996</v>
      </c>
      <c r="X73">
        <v>0</v>
      </c>
      <c r="Y73">
        <v>100</v>
      </c>
      <c r="Z73">
        <v>0</v>
      </c>
      <c r="AA73">
        <v>0</v>
      </c>
      <c r="AB73">
        <v>2.67</v>
      </c>
      <c r="AC73">
        <v>100</v>
      </c>
      <c r="AD73">
        <v>0</v>
      </c>
      <c r="AE73">
        <v>0</v>
      </c>
      <c r="AF73">
        <v>1.93</v>
      </c>
      <c r="AG73">
        <v>0</v>
      </c>
      <c r="AH73">
        <v>48.2</v>
      </c>
      <c r="AI73">
        <v>182.66</v>
      </c>
      <c r="AJ73">
        <v>48.2</v>
      </c>
      <c r="AK73">
        <v>0</v>
      </c>
      <c r="AL73">
        <v>100</v>
      </c>
      <c r="AM73">
        <v>150</v>
      </c>
    </row>
    <row r="74" spans="7:39">
      <c r="G74" t="s">
        <v>116</v>
      </c>
      <c r="H74" s="73">
        <v>96.98</v>
      </c>
      <c r="I74" s="46">
        <v>0</v>
      </c>
      <c r="J74" s="46">
        <v>2.67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0.57999999999999996</v>
      </c>
      <c r="X74">
        <v>0</v>
      </c>
      <c r="Y74">
        <v>100</v>
      </c>
      <c r="Z74">
        <v>0</v>
      </c>
      <c r="AA74">
        <v>0</v>
      </c>
      <c r="AB74">
        <v>2.67</v>
      </c>
      <c r="AC74">
        <v>100</v>
      </c>
      <c r="AD74">
        <v>0</v>
      </c>
      <c r="AE74">
        <v>0</v>
      </c>
      <c r="AF74">
        <v>1.93</v>
      </c>
      <c r="AG74">
        <v>0</v>
      </c>
      <c r="AH74">
        <v>48.2</v>
      </c>
      <c r="AI74">
        <v>182.66</v>
      </c>
      <c r="AJ74">
        <v>48.2</v>
      </c>
      <c r="AK74">
        <v>0</v>
      </c>
      <c r="AL74">
        <v>100</v>
      </c>
      <c r="AM74">
        <v>150</v>
      </c>
    </row>
    <row r="75" spans="7:39">
      <c r="G75" t="s">
        <v>117</v>
      </c>
      <c r="H75" s="73">
        <v>97.03</v>
      </c>
      <c r="I75" s="46">
        <v>0</v>
      </c>
      <c r="J75" s="46">
        <v>2.67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100</v>
      </c>
      <c r="Y75">
        <v>100</v>
      </c>
      <c r="Z75">
        <v>25</v>
      </c>
      <c r="AA75">
        <v>55</v>
      </c>
      <c r="AB75">
        <v>2.67</v>
      </c>
      <c r="AC75">
        <v>0</v>
      </c>
      <c r="AD75">
        <v>0</v>
      </c>
      <c r="AE75">
        <v>0</v>
      </c>
      <c r="AF75">
        <v>1.93</v>
      </c>
      <c r="AG75">
        <v>0</v>
      </c>
      <c r="AH75">
        <v>48.2</v>
      </c>
      <c r="AI75">
        <v>102.01</v>
      </c>
      <c r="AJ75">
        <v>48.2</v>
      </c>
      <c r="AK75">
        <v>0</v>
      </c>
      <c r="AL75">
        <v>100</v>
      </c>
      <c r="AM75">
        <v>150</v>
      </c>
    </row>
    <row r="76" spans="7:39">
      <c r="G76" t="s">
        <v>118</v>
      </c>
      <c r="H76" s="73">
        <v>97.03</v>
      </c>
      <c r="I76" s="46">
        <v>0</v>
      </c>
      <c r="J76" s="46">
        <v>2.67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100</v>
      </c>
      <c r="Y76">
        <v>100</v>
      </c>
      <c r="Z76">
        <v>25</v>
      </c>
      <c r="AA76">
        <v>55</v>
      </c>
      <c r="AB76">
        <v>2.67</v>
      </c>
      <c r="AC76">
        <v>0</v>
      </c>
      <c r="AD76">
        <v>0</v>
      </c>
      <c r="AE76">
        <v>0</v>
      </c>
      <c r="AF76">
        <v>1.93</v>
      </c>
      <c r="AG76">
        <v>0</v>
      </c>
      <c r="AH76">
        <v>48.2</v>
      </c>
      <c r="AI76">
        <v>102.01</v>
      </c>
      <c r="AJ76">
        <v>48.2</v>
      </c>
      <c r="AK76">
        <v>0</v>
      </c>
      <c r="AL76">
        <v>100</v>
      </c>
      <c r="AM76">
        <v>150</v>
      </c>
    </row>
    <row r="77" spans="7:39">
      <c r="G77" t="s">
        <v>119</v>
      </c>
      <c r="H77" s="73">
        <v>97.03</v>
      </c>
      <c r="I77" s="46">
        <v>0</v>
      </c>
      <c r="J77" s="46">
        <v>2.67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100</v>
      </c>
      <c r="Y77">
        <v>100</v>
      </c>
      <c r="Z77">
        <v>25</v>
      </c>
      <c r="AA77">
        <v>55</v>
      </c>
      <c r="AB77">
        <v>2.67</v>
      </c>
      <c r="AC77">
        <v>0</v>
      </c>
      <c r="AD77">
        <v>0</v>
      </c>
      <c r="AE77">
        <v>0</v>
      </c>
      <c r="AF77">
        <v>1.93</v>
      </c>
      <c r="AG77">
        <v>0</v>
      </c>
      <c r="AH77">
        <v>48.2</v>
      </c>
      <c r="AI77">
        <v>102.01</v>
      </c>
      <c r="AJ77">
        <v>48.2</v>
      </c>
      <c r="AK77">
        <v>0</v>
      </c>
      <c r="AL77">
        <v>100</v>
      </c>
      <c r="AM77">
        <v>150</v>
      </c>
    </row>
    <row r="78" spans="7:39">
      <c r="G78" t="s">
        <v>120</v>
      </c>
      <c r="H78" s="73">
        <v>97.03</v>
      </c>
      <c r="I78" s="46">
        <v>0</v>
      </c>
      <c r="J78" s="46">
        <v>2.67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100</v>
      </c>
      <c r="Y78">
        <v>100</v>
      </c>
      <c r="Z78">
        <v>25</v>
      </c>
      <c r="AA78">
        <v>55</v>
      </c>
      <c r="AB78">
        <v>2.67</v>
      </c>
      <c r="AC78">
        <v>0</v>
      </c>
      <c r="AD78">
        <v>0</v>
      </c>
      <c r="AE78">
        <v>0</v>
      </c>
      <c r="AF78">
        <v>1.93</v>
      </c>
      <c r="AG78">
        <v>0</v>
      </c>
      <c r="AH78">
        <v>48.2</v>
      </c>
      <c r="AI78">
        <v>102.01</v>
      </c>
      <c r="AJ78">
        <v>48.2</v>
      </c>
      <c r="AK78">
        <v>0</v>
      </c>
      <c r="AL78">
        <v>100</v>
      </c>
      <c r="AM78">
        <v>150</v>
      </c>
    </row>
    <row r="79" spans="7:39">
      <c r="G79" t="s">
        <v>121</v>
      </c>
      <c r="H79" s="73">
        <v>97.03</v>
      </c>
      <c r="I79" s="46">
        <v>0</v>
      </c>
      <c r="J79" s="46">
        <v>2.67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100</v>
      </c>
      <c r="Y79">
        <v>100</v>
      </c>
      <c r="Z79">
        <v>25</v>
      </c>
      <c r="AA79">
        <v>55</v>
      </c>
      <c r="AB79">
        <v>2.67</v>
      </c>
      <c r="AC79">
        <v>0</v>
      </c>
      <c r="AD79">
        <v>0</v>
      </c>
      <c r="AE79">
        <v>0</v>
      </c>
      <c r="AF79">
        <v>1.93</v>
      </c>
      <c r="AG79">
        <v>0</v>
      </c>
      <c r="AH79">
        <v>48.2</v>
      </c>
      <c r="AI79">
        <v>102.01</v>
      </c>
      <c r="AJ79">
        <v>48.2</v>
      </c>
      <c r="AK79">
        <v>0</v>
      </c>
      <c r="AL79">
        <v>100</v>
      </c>
      <c r="AM79">
        <v>150</v>
      </c>
    </row>
    <row r="80" spans="7:39">
      <c r="G80" t="s">
        <v>122</v>
      </c>
      <c r="H80" s="73">
        <v>97.03</v>
      </c>
      <c r="I80" s="46">
        <v>0</v>
      </c>
      <c r="J80" s="46">
        <v>2.67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100</v>
      </c>
      <c r="Y80">
        <v>100</v>
      </c>
      <c r="Z80">
        <v>25</v>
      </c>
      <c r="AA80">
        <v>55</v>
      </c>
      <c r="AB80">
        <v>2.67</v>
      </c>
      <c r="AC80">
        <v>0</v>
      </c>
      <c r="AD80">
        <v>0</v>
      </c>
      <c r="AE80">
        <v>0</v>
      </c>
      <c r="AF80">
        <v>1.93</v>
      </c>
      <c r="AG80">
        <v>0</v>
      </c>
      <c r="AH80">
        <v>48.2</v>
      </c>
      <c r="AI80">
        <v>102.01</v>
      </c>
      <c r="AJ80">
        <v>48.2</v>
      </c>
      <c r="AK80">
        <v>0</v>
      </c>
      <c r="AL80">
        <v>100</v>
      </c>
      <c r="AM80">
        <v>150</v>
      </c>
    </row>
    <row r="81" spans="7:39">
      <c r="G81" t="s">
        <v>123</v>
      </c>
      <c r="H81" s="73">
        <v>97.03</v>
      </c>
      <c r="I81" s="46">
        <v>0</v>
      </c>
      <c r="J81" s="46">
        <v>2.67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100</v>
      </c>
      <c r="Y81">
        <v>100</v>
      </c>
      <c r="Z81">
        <v>25</v>
      </c>
      <c r="AA81">
        <v>55</v>
      </c>
      <c r="AB81">
        <v>2.67</v>
      </c>
      <c r="AC81">
        <v>0</v>
      </c>
      <c r="AD81">
        <v>0</v>
      </c>
      <c r="AE81">
        <v>0</v>
      </c>
      <c r="AF81">
        <v>1.93</v>
      </c>
      <c r="AG81">
        <v>0</v>
      </c>
      <c r="AH81">
        <v>48.2</v>
      </c>
      <c r="AI81">
        <v>102.01</v>
      </c>
      <c r="AJ81">
        <v>48.2</v>
      </c>
      <c r="AK81">
        <v>0</v>
      </c>
      <c r="AL81">
        <v>100</v>
      </c>
      <c r="AM81">
        <v>150</v>
      </c>
    </row>
    <row r="82" spans="7:39">
      <c r="G82" t="s">
        <v>124</v>
      </c>
      <c r="H82" s="73">
        <v>97.03</v>
      </c>
      <c r="I82" s="46">
        <v>0</v>
      </c>
      <c r="J82" s="46">
        <v>2.67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100</v>
      </c>
      <c r="Y82">
        <v>100</v>
      </c>
      <c r="Z82">
        <v>25</v>
      </c>
      <c r="AA82">
        <v>55</v>
      </c>
      <c r="AB82">
        <v>2.67</v>
      </c>
      <c r="AC82">
        <v>0</v>
      </c>
      <c r="AD82">
        <v>0</v>
      </c>
      <c r="AE82">
        <v>0</v>
      </c>
      <c r="AF82">
        <v>1.93</v>
      </c>
      <c r="AG82">
        <v>0</v>
      </c>
      <c r="AH82">
        <v>48.2</v>
      </c>
      <c r="AI82">
        <v>102.01</v>
      </c>
      <c r="AJ82">
        <v>48.2</v>
      </c>
      <c r="AK82">
        <v>0</v>
      </c>
      <c r="AL82">
        <v>100</v>
      </c>
      <c r="AM82">
        <v>150</v>
      </c>
    </row>
    <row r="83" spans="7:39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100</v>
      </c>
      <c r="Y83">
        <v>0</v>
      </c>
      <c r="Z83">
        <v>25</v>
      </c>
      <c r="AA83">
        <v>55</v>
      </c>
      <c r="AB83">
        <v>2.57</v>
      </c>
      <c r="AC83">
        <v>0</v>
      </c>
      <c r="AD83">
        <v>0</v>
      </c>
      <c r="AE83">
        <v>0</v>
      </c>
      <c r="AF83">
        <v>1.93</v>
      </c>
      <c r="AG83">
        <v>0</v>
      </c>
      <c r="AH83">
        <v>48.2</v>
      </c>
      <c r="AI83">
        <v>102.01</v>
      </c>
      <c r="AJ83">
        <v>48.2</v>
      </c>
      <c r="AK83">
        <v>0</v>
      </c>
      <c r="AL83">
        <v>100</v>
      </c>
      <c r="AM83">
        <v>150</v>
      </c>
    </row>
    <row r="84" spans="7:39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100</v>
      </c>
      <c r="Y84">
        <v>0</v>
      </c>
      <c r="Z84">
        <v>25</v>
      </c>
      <c r="AA84">
        <v>55</v>
      </c>
      <c r="AB84">
        <v>2.57</v>
      </c>
      <c r="AC84">
        <v>0</v>
      </c>
      <c r="AD84">
        <v>0</v>
      </c>
      <c r="AE84">
        <v>0</v>
      </c>
      <c r="AF84">
        <v>1.93</v>
      </c>
      <c r="AG84">
        <v>0</v>
      </c>
      <c r="AH84">
        <v>48.2</v>
      </c>
      <c r="AI84">
        <v>102.01</v>
      </c>
      <c r="AJ84">
        <v>48.2</v>
      </c>
      <c r="AK84">
        <v>0</v>
      </c>
      <c r="AL84">
        <v>100</v>
      </c>
      <c r="AM84">
        <v>150</v>
      </c>
    </row>
    <row r="85" spans="7:39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100</v>
      </c>
      <c r="Y85">
        <v>0</v>
      </c>
      <c r="Z85">
        <v>25</v>
      </c>
      <c r="AA85">
        <v>55</v>
      </c>
      <c r="AB85">
        <v>2.57</v>
      </c>
      <c r="AC85">
        <v>0</v>
      </c>
      <c r="AD85">
        <v>0</v>
      </c>
      <c r="AE85">
        <v>0</v>
      </c>
      <c r="AF85">
        <v>1.93</v>
      </c>
      <c r="AG85">
        <v>0</v>
      </c>
      <c r="AH85">
        <v>48.2</v>
      </c>
      <c r="AI85">
        <v>102.01</v>
      </c>
      <c r="AJ85">
        <v>48.2</v>
      </c>
      <c r="AK85">
        <v>0</v>
      </c>
      <c r="AL85">
        <v>100</v>
      </c>
      <c r="AM85">
        <v>150</v>
      </c>
    </row>
    <row r="86" spans="7:39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100</v>
      </c>
      <c r="Y86">
        <v>0</v>
      </c>
      <c r="Z86">
        <v>25</v>
      </c>
      <c r="AA86">
        <v>55</v>
      </c>
      <c r="AB86">
        <v>2.57</v>
      </c>
      <c r="AC86">
        <v>0</v>
      </c>
      <c r="AD86">
        <v>0</v>
      </c>
      <c r="AE86">
        <v>0</v>
      </c>
      <c r="AF86">
        <v>1.93</v>
      </c>
      <c r="AG86">
        <v>0</v>
      </c>
      <c r="AH86">
        <v>48.2</v>
      </c>
      <c r="AI86">
        <v>102.01</v>
      </c>
      <c r="AJ86">
        <v>48.2</v>
      </c>
      <c r="AK86">
        <v>0</v>
      </c>
      <c r="AL86">
        <v>100</v>
      </c>
      <c r="AM86">
        <v>150</v>
      </c>
    </row>
    <row r="87" spans="7:39">
      <c r="G87" t="s">
        <v>129</v>
      </c>
      <c r="H87" s="73">
        <v>96.98</v>
      </c>
      <c r="I87" s="46">
        <v>0</v>
      </c>
      <c r="J87" s="46">
        <v>2.57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100</v>
      </c>
      <c r="Y87">
        <v>0</v>
      </c>
      <c r="Z87">
        <v>25</v>
      </c>
      <c r="AA87">
        <v>55</v>
      </c>
      <c r="AB87">
        <v>2.57</v>
      </c>
      <c r="AC87">
        <v>0</v>
      </c>
      <c r="AD87">
        <v>0</v>
      </c>
      <c r="AE87">
        <v>0</v>
      </c>
      <c r="AF87">
        <v>1.93</v>
      </c>
      <c r="AG87">
        <v>0</v>
      </c>
      <c r="AH87">
        <v>48.2</v>
      </c>
      <c r="AI87">
        <v>102.01</v>
      </c>
      <c r="AJ87">
        <v>48.2</v>
      </c>
      <c r="AK87">
        <v>0</v>
      </c>
      <c r="AL87">
        <v>100</v>
      </c>
      <c r="AM87">
        <v>150</v>
      </c>
    </row>
    <row r="88" spans="7:39">
      <c r="G88" t="s">
        <v>130</v>
      </c>
      <c r="H88" s="73">
        <v>96.98</v>
      </c>
      <c r="I88" s="46">
        <v>0</v>
      </c>
      <c r="J88" s="46">
        <v>2.57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100</v>
      </c>
      <c r="Y88">
        <v>0</v>
      </c>
      <c r="Z88">
        <v>25</v>
      </c>
      <c r="AA88">
        <v>55</v>
      </c>
      <c r="AB88">
        <v>2.57</v>
      </c>
      <c r="AC88">
        <v>0</v>
      </c>
      <c r="AD88">
        <v>0</v>
      </c>
      <c r="AE88">
        <v>0</v>
      </c>
      <c r="AF88">
        <v>1.93</v>
      </c>
      <c r="AG88">
        <v>0</v>
      </c>
      <c r="AH88">
        <v>48.2</v>
      </c>
      <c r="AI88">
        <v>102.01</v>
      </c>
      <c r="AJ88">
        <v>48.2</v>
      </c>
      <c r="AK88">
        <v>0</v>
      </c>
      <c r="AL88">
        <v>100</v>
      </c>
      <c r="AM88">
        <v>150</v>
      </c>
    </row>
    <row r="89" spans="7:39">
      <c r="G89" t="s">
        <v>131</v>
      </c>
      <c r="H89" s="73">
        <v>96.98</v>
      </c>
      <c r="I89" s="46">
        <v>0</v>
      </c>
      <c r="J89" s="46">
        <v>2.57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100</v>
      </c>
      <c r="Y89">
        <v>0</v>
      </c>
      <c r="Z89">
        <v>25</v>
      </c>
      <c r="AA89">
        <v>55</v>
      </c>
      <c r="AB89">
        <v>2.57</v>
      </c>
      <c r="AC89">
        <v>0</v>
      </c>
      <c r="AD89">
        <v>0</v>
      </c>
      <c r="AE89">
        <v>0</v>
      </c>
      <c r="AF89">
        <v>1.93</v>
      </c>
      <c r="AG89">
        <v>0</v>
      </c>
      <c r="AH89">
        <v>48.2</v>
      </c>
      <c r="AI89">
        <v>102.01</v>
      </c>
      <c r="AJ89">
        <v>48.2</v>
      </c>
      <c r="AK89">
        <v>0</v>
      </c>
      <c r="AL89">
        <v>100</v>
      </c>
      <c r="AM89">
        <v>150</v>
      </c>
    </row>
    <row r="90" spans="7:39">
      <c r="G90" t="s">
        <v>132</v>
      </c>
      <c r="H90" s="73">
        <v>96.98</v>
      </c>
      <c r="I90" s="46">
        <v>0</v>
      </c>
      <c r="J90" s="46">
        <v>2.57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100</v>
      </c>
      <c r="Y90">
        <v>0</v>
      </c>
      <c r="Z90">
        <v>25</v>
      </c>
      <c r="AA90">
        <v>55</v>
      </c>
      <c r="AB90">
        <v>2.57</v>
      </c>
      <c r="AC90">
        <v>0</v>
      </c>
      <c r="AD90">
        <v>0</v>
      </c>
      <c r="AE90">
        <v>0</v>
      </c>
      <c r="AF90">
        <v>1.93</v>
      </c>
      <c r="AG90">
        <v>0</v>
      </c>
      <c r="AH90">
        <v>48.2</v>
      </c>
      <c r="AI90">
        <v>102.01</v>
      </c>
      <c r="AJ90">
        <v>48.2</v>
      </c>
      <c r="AK90">
        <v>0</v>
      </c>
      <c r="AL90">
        <v>100</v>
      </c>
      <c r="AM90">
        <v>150</v>
      </c>
    </row>
    <row r="91" spans="7:39">
      <c r="G91" t="s">
        <v>133</v>
      </c>
      <c r="H91" s="73">
        <v>96.98</v>
      </c>
      <c r="I91" s="46">
        <v>0</v>
      </c>
      <c r="J91" s="46">
        <v>2.57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0.57999999999999996</v>
      </c>
      <c r="X91">
        <v>100</v>
      </c>
      <c r="Y91">
        <v>0</v>
      </c>
      <c r="Z91">
        <v>0</v>
      </c>
      <c r="AA91">
        <v>55</v>
      </c>
      <c r="AB91">
        <v>2.57</v>
      </c>
      <c r="AC91">
        <v>0</v>
      </c>
      <c r="AD91">
        <v>0</v>
      </c>
      <c r="AE91">
        <v>34.17</v>
      </c>
      <c r="AF91">
        <v>1.93</v>
      </c>
      <c r="AG91">
        <v>0</v>
      </c>
      <c r="AH91">
        <v>48.2</v>
      </c>
      <c r="AI91">
        <v>102.01</v>
      </c>
      <c r="AJ91">
        <v>48.2</v>
      </c>
      <c r="AK91">
        <v>79.489999999999995</v>
      </c>
      <c r="AL91">
        <v>100</v>
      </c>
      <c r="AM91">
        <v>150</v>
      </c>
    </row>
    <row r="92" spans="7:39">
      <c r="G92" t="s">
        <v>134</v>
      </c>
      <c r="H92" s="73">
        <v>96.98</v>
      </c>
      <c r="I92" s="46">
        <v>0</v>
      </c>
      <c r="J92" s="46">
        <v>2.57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0.57999999999999996</v>
      </c>
      <c r="X92">
        <v>100</v>
      </c>
      <c r="Y92">
        <v>0</v>
      </c>
      <c r="Z92">
        <v>0</v>
      </c>
      <c r="AA92">
        <v>55</v>
      </c>
      <c r="AB92">
        <v>2.57</v>
      </c>
      <c r="AC92">
        <v>0</v>
      </c>
      <c r="AD92">
        <v>0</v>
      </c>
      <c r="AE92">
        <v>34.17</v>
      </c>
      <c r="AF92">
        <v>1.93</v>
      </c>
      <c r="AG92">
        <v>0</v>
      </c>
      <c r="AH92">
        <v>48.2</v>
      </c>
      <c r="AI92">
        <v>102.01</v>
      </c>
      <c r="AJ92">
        <v>48.2</v>
      </c>
      <c r="AK92">
        <v>79.489999999999995</v>
      </c>
      <c r="AL92">
        <v>100</v>
      </c>
      <c r="AM92">
        <v>150</v>
      </c>
    </row>
    <row r="93" spans="7:39">
      <c r="G93" t="s">
        <v>135</v>
      </c>
      <c r="H93" s="73">
        <v>96.98</v>
      </c>
      <c r="I93" s="46">
        <v>0</v>
      </c>
      <c r="J93" s="46">
        <v>2.57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0.57999999999999996</v>
      </c>
      <c r="X93">
        <v>100</v>
      </c>
      <c r="Y93">
        <v>0</v>
      </c>
      <c r="Z93">
        <v>0</v>
      </c>
      <c r="AA93">
        <v>55</v>
      </c>
      <c r="AB93">
        <v>2.57</v>
      </c>
      <c r="AC93">
        <v>0</v>
      </c>
      <c r="AD93">
        <v>0</v>
      </c>
      <c r="AE93">
        <v>34.17</v>
      </c>
      <c r="AF93">
        <v>1.93</v>
      </c>
      <c r="AG93">
        <v>0</v>
      </c>
      <c r="AH93">
        <v>48.2</v>
      </c>
      <c r="AI93">
        <v>102.01</v>
      </c>
      <c r="AJ93">
        <v>48.2</v>
      </c>
      <c r="AK93">
        <v>79.489999999999995</v>
      </c>
      <c r="AL93">
        <v>100</v>
      </c>
      <c r="AM93">
        <v>150</v>
      </c>
    </row>
    <row r="94" spans="7:39">
      <c r="G94" t="s">
        <v>136</v>
      </c>
      <c r="H94" s="73">
        <v>96.98</v>
      </c>
      <c r="I94" s="46">
        <v>0</v>
      </c>
      <c r="J94" s="46">
        <v>2.57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0.57999999999999996</v>
      </c>
      <c r="X94">
        <v>100</v>
      </c>
      <c r="Y94">
        <v>0</v>
      </c>
      <c r="Z94">
        <v>0</v>
      </c>
      <c r="AA94">
        <v>55</v>
      </c>
      <c r="AB94">
        <v>2.57</v>
      </c>
      <c r="AC94">
        <v>0</v>
      </c>
      <c r="AD94">
        <v>0</v>
      </c>
      <c r="AE94">
        <v>34.17</v>
      </c>
      <c r="AF94">
        <v>1.93</v>
      </c>
      <c r="AG94">
        <v>0</v>
      </c>
      <c r="AH94">
        <v>48.2</v>
      </c>
      <c r="AI94">
        <v>102.01</v>
      </c>
      <c r="AJ94">
        <v>48.2</v>
      </c>
      <c r="AK94">
        <v>79.489999999999995</v>
      </c>
      <c r="AL94">
        <v>100</v>
      </c>
      <c r="AM94">
        <v>150</v>
      </c>
    </row>
    <row r="95" spans="7:39">
      <c r="G95" t="s">
        <v>137</v>
      </c>
      <c r="H95" s="73">
        <v>96.98</v>
      </c>
      <c r="I95" s="46">
        <v>0</v>
      </c>
      <c r="J95" s="46">
        <v>2.57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0.57999999999999996</v>
      </c>
      <c r="X95">
        <v>100</v>
      </c>
      <c r="Y95">
        <v>0</v>
      </c>
      <c r="Z95">
        <v>0</v>
      </c>
      <c r="AA95">
        <v>0</v>
      </c>
      <c r="AB95">
        <v>2.57</v>
      </c>
      <c r="AC95">
        <v>0</v>
      </c>
      <c r="AD95">
        <v>0</v>
      </c>
      <c r="AE95">
        <v>34.17</v>
      </c>
      <c r="AF95">
        <v>1.93</v>
      </c>
      <c r="AG95">
        <v>0</v>
      </c>
      <c r="AH95">
        <v>48.2</v>
      </c>
      <c r="AI95">
        <v>102.01</v>
      </c>
      <c r="AJ95">
        <v>48.2</v>
      </c>
      <c r="AK95">
        <v>79.489999999999995</v>
      </c>
      <c r="AL95">
        <v>100</v>
      </c>
      <c r="AM95">
        <v>150</v>
      </c>
    </row>
    <row r="96" spans="7:39">
      <c r="G96" t="s">
        <v>138</v>
      </c>
      <c r="H96" s="73">
        <v>96.98</v>
      </c>
      <c r="I96" s="46">
        <v>0</v>
      </c>
      <c r="J96" s="46">
        <v>2.57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0.57999999999999996</v>
      </c>
      <c r="X96">
        <v>100</v>
      </c>
      <c r="Y96">
        <v>0</v>
      </c>
      <c r="Z96">
        <v>0</v>
      </c>
      <c r="AA96">
        <v>0</v>
      </c>
      <c r="AB96">
        <v>2.57</v>
      </c>
      <c r="AC96">
        <v>0</v>
      </c>
      <c r="AD96">
        <v>0</v>
      </c>
      <c r="AE96">
        <v>34.17</v>
      </c>
      <c r="AF96">
        <v>1.93</v>
      </c>
      <c r="AG96">
        <v>0</v>
      </c>
      <c r="AH96">
        <v>48.2</v>
      </c>
      <c r="AI96">
        <v>102.01</v>
      </c>
      <c r="AJ96">
        <v>48.2</v>
      </c>
      <c r="AK96">
        <v>79.489999999999995</v>
      </c>
      <c r="AL96">
        <v>100</v>
      </c>
      <c r="AM96">
        <v>150</v>
      </c>
    </row>
    <row r="97" spans="1:133">
      <c r="G97" t="s">
        <v>139</v>
      </c>
      <c r="H97" s="73">
        <v>96.98</v>
      </c>
      <c r="I97" s="46">
        <v>0</v>
      </c>
      <c r="J97" s="46">
        <v>2.57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0.57999999999999996</v>
      </c>
      <c r="X97">
        <v>100</v>
      </c>
      <c r="Y97">
        <v>0</v>
      </c>
      <c r="Z97">
        <v>0</v>
      </c>
      <c r="AA97">
        <v>0</v>
      </c>
      <c r="AB97">
        <v>2.57</v>
      </c>
      <c r="AC97">
        <v>0</v>
      </c>
      <c r="AD97">
        <v>0</v>
      </c>
      <c r="AE97">
        <v>34.17</v>
      </c>
      <c r="AF97">
        <v>1.93</v>
      </c>
      <c r="AG97">
        <v>0</v>
      </c>
      <c r="AH97">
        <v>48.2</v>
      </c>
      <c r="AI97">
        <v>102.01</v>
      </c>
      <c r="AJ97">
        <v>48.2</v>
      </c>
      <c r="AK97">
        <v>79.489999999999995</v>
      </c>
      <c r="AL97">
        <v>100</v>
      </c>
      <c r="AM97">
        <v>150</v>
      </c>
    </row>
    <row r="98" spans="1:133">
      <c r="G98" t="s">
        <v>140</v>
      </c>
      <c r="H98" s="73">
        <v>96.98</v>
      </c>
      <c r="I98" s="46">
        <v>0</v>
      </c>
      <c r="J98" s="46">
        <v>2.57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0.57999999999999996</v>
      </c>
      <c r="X98">
        <v>100</v>
      </c>
      <c r="Y98">
        <v>0</v>
      </c>
      <c r="Z98">
        <v>0</v>
      </c>
      <c r="AA98">
        <v>0</v>
      </c>
      <c r="AB98">
        <v>2.57</v>
      </c>
      <c r="AC98">
        <v>0</v>
      </c>
      <c r="AD98">
        <v>0</v>
      </c>
      <c r="AE98">
        <v>34.17</v>
      </c>
      <c r="AF98">
        <v>1.93</v>
      </c>
      <c r="AG98">
        <v>0</v>
      </c>
      <c r="AH98">
        <v>48.2</v>
      </c>
      <c r="AI98">
        <v>102.01</v>
      </c>
      <c r="AJ98">
        <v>48.2</v>
      </c>
      <c r="AK98">
        <v>79.489999999999995</v>
      </c>
      <c r="AL98">
        <v>100</v>
      </c>
      <c r="AM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</v>
      </c>
      <c r="J99" s="69">
        <f t="shared" si="1"/>
        <v>6.2579999999999886E-2</v>
      </c>
      <c r="K99" s="69">
        <f t="shared" si="1"/>
        <v>0.18749750000000009</v>
      </c>
      <c r="L99" s="69">
        <f t="shared" si="1"/>
        <v>7.8355000000000063E-2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1.6160000000000004E-2</v>
      </c>
      <c r="X99">
        <f t="shared" si="1"/>
        <v>1.2</v>
      </c>
      <c r="Y99">
        <f t="shared" si="1"/>
        <v>1.25</v>
      </c>
      <c r="Z99">
        <f t="shared" si="1"/>
        <v>0.1</v>
      </c>
      <c r="AA99">
        <f t="shared" si="1"/>
        <v>0.27500000000000002</v>
      </c>
      <c r="AB99">
        <f t="shared" si="1"/>
        <v>6.2579999999999886E-2</v>
      </c>
      <c r="AC99">
        <f t="shared" si="1"/>
        <v>1.2</v>
      </c>
      <c r="AD99">
        <f t="shared" si="1"/>
        <v>0.18749750000000009</v>
      </c>
      <c r="AE99">
        <f t="shared" si="1"/>
        <v>0.27335999999999994</v>
      </c>
      <c r="AF99">
        <f t="shared" si="1"/>
        <v>4.6320000000000104E-2</v>
      </c>
      <c r="AG99">
        <f t="shared" si="1"/>
        <v>3.2034999999999994E-2</v>
      </c>
      <c r="AH99">
        <f t="shared" si="1"/>
        <v>1.1567999999999978</v>
      </c>
      <c r="AI99">
        <f t="shared" si="1"/>
        <v>3.4160399999999997</v>
      </c>
      <c r="AJ99">
        <f t="shared" si="1"/>
        <v>1.1567999999999978</v>
      </c>
      <c r="AK99">
        <f t="shared" si="1"/>
        <v>0.6359199999999996</v>
      </c>
      <c r="AL99">
        <f t="shared" si="1"/>
        <v>2.4</v>
      </c>
      <c r="AM99">
        <f t="shared" si="1"/>
        <v>3.6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536</v>
      </c>
      <c r="AB100" t="s">
        <v>538</v>
      </c>
      <c r="AC100" t="s">
        <v>539</v>
      </c>
      <c r="AD100" t="s">
        <v>541</v>
      </c>
      <c r="AE100" t="s">
        <v>543</v>
      </c>
      <c r="AF100" t="s">
        <v>545</v>
      </c>
      <c r="AG100" t="s">
        <v>547</v>
      </c>
      <c r="AH100" t="s">
        <v>549</v>
      </c>
      <c r="AI100" t="s">
        <v>550</v>
      </c>
      <c r="AJ100" t="s">
        <v>552</v>
      </c>
      <c r="AK100" t="s">
        <v>553</v>
      </c>
      <c r="AL100" t="s">
        <v>555</v>
      </c>
      <c r="AM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-41</v>
      </c>
      <c r="O3" s="53">
        <v>-25</v>
      </c>
      <c r="P3" s="53">
        <v>-35</v>
      </c>
      <c r="Q3" s="53">
        <v>0</v>
      </c>
      <c r="R3" s="53">
        <v>-0.3</v>
      </c>
      <c r="S3" s="72">
        <v>0</v>
      </c>
      <c r="U3" s="73">
        <v>0</v>
      </c>
      <c r="V3" s="74">
        <v>-101.3</v>
      </c>
      <c r="W3">
        <v>-41</v>
      </c>
      <c r="X3">
        <v>-25</v>
      </c>
      <c r="Y3">
        <v>-0.3</v>
      </c>
      <c r="Z3">
        <v>-35</v>
      </c>
    </row>
    <row r="4" spans="1:26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-38</v>
      </c>
      <c r="O4" s="46">
        <v>-20</v>
      </c>
      <c r="P4" s="46">
        <v>-35</v>
      </c>
      <c r="Q4" s="46">
        <v>0</v>
      </c>
      <c r="R4" s="46">
        <v>-0.7</v>
      </c>
      <c r="S4" s="74">
        <v>0</v>
      </c>
      <c r="U4" s="73">
        <v>0</v>
      </c>
      <c r="V4" s="74">
        <v>-93.7</v>
      </c>
      <c r="W4">
        <v>-38</v>
      </c>
      <c r="X4">
        <v>-20</v>
      </c>
      <c r="Y4">
        <v>-0.7</v>
      </c>
      <c r="Z4">
        <v>-35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-43</v>
      </c>
      <c r="O5" s="46">
        <v>-10</v>
      </c>
      <c r="P5" s="46">
        <v>-45</v>
      </c>
      <c r="Q5" s="46">
        <v>0</v>
      </c>
      <c r="R5" s="46">
        <v>-1</v>
      </c>
      <c r="S5" s="74">
        <v>0</v>
      </c>
      <c r="U5" s="73">
        <v>0</v>
      </c>
      <c r="V5" s="74">
        <v>-99</v>
      </c>
      <c r="W5">
        <v>-43</v>
      </c>
      <c r="X5">
        <v>-10</v>
      </c>
      <c r="Y5">
        <v>-1</v>
      </c>
      <c r="Z5">
        <v>-45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-93</v>
      </c>
      <c r="O6" s="46">
        <v>-7</v>
      </c>
      <c r="P6" s="46">
        <v>-45</v>
      </c>
      <c r="Q6" s="46">
        <v>0</v>
      </c>
      <c r="R6" s="46">
        <v>-1</v>
      </c>
      <c r="S6" s="74">
        <v>0</v>
      </c>
      <c r="U6" s="73">
        <v>0</v>
      </c>
      <c r="V6" s="74">
        <v>-146</v>
      </c>
      <c r="W6">
        <v>-93</v>
      </c>
      <c r="X6">
        <v>-7</v>
      </c>
      <c r="Y6">
        <v>-1</v>
      </c>
      <c r="Z6">
        <v>-45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-115</v>
      </c>
      <c r="O7" s="46">
        <v>-10</v>
      </c>
      <c r="P7" s="46">
        <v>-40</v>
      </c>
      <c r="Q7" s="46">
        <v>0</v>
      </c>
      <c r="R7" s="46">
        <v>-1</v>
      </c>
      <c r="S7" s="74">
        <v>0</v>
      </c>
      <c r="U7" s="73">
        <v>0</v>
      </c>
      <c r="V7" s="74">
        <v>-166</v>
      </c>
      <c r="W7">
        <v>-115</v>
      </c>
      <c r="X7">
        <v>-10</v>
      </c>
      <c r="Y7">
        <v>-1</v>
      </c>
      <c r="Z7">
        <v>-40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-126</v>
      </c>
      <c r="O8" s="46">
        <v>-10</v>
      </c>
      <c r="P8" s="46">
        <v>-30</v>
      </c>
      <c r="Q8" s="46">
        <v>0</v>
      </c>
      <c r="R8" s="46">
        <v>-1</v>
      </c>
      <c r="S8" s="74">
        <v>0</v>
      </c>
      <c r="U8" s="73">
        <v>0</v>
      </c>
      <c r="V8" s="74">
        <v>-167</v>
      </c>
      <c r="W8">
        <v>-126</v>
      </c>
      <c r="X8">
        <v>-10</v>
      </c>
      <c r="Y8">
        <v>-1</v>
      </c>
      <c r="Z8">
        <v>-30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-142</v>
      </c>
      <c r="O9" s="46">
        <v>-30</v>
      </c>
      <c r="P9" s="46">
        <v>-20</v>
      </c>
      <c r="Q9" s="46">
        <v>0</v>
      </c>
      <c r="R9" s="46">
        <v>-1.2</v>
      </c>
      <c r="S9" s="74">
        <v>0</v>
      </c>
      <c r="U9" s="73">
        <v>0</v>
      </c>
      <c r="V9" s="74">
        <v>-193.2</v>
      </c>
      <c r="W9">
        <v>-142</v>
      </c>
      <c r="X9">
        <v>-30</v>
      </c>
      <c r="Y9">
        <v>-1.2</v>
      </c>
      <c r="Z9">
        <v>-20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-95</v>
      </c>
      <c r="O10" s="46">
        <v>-15</v>
      </c>
      <c r="P10" s="46">
        <v>-20</v>
      </c>
      <c r="Q10" s="46">
        <v>0</v>
      </c>
      <c r="R10" s="46">
        <v>-1.2</v>
      </c>
      <c r="S10" s="74">
        <v>0</v>
      </c>
      <c r="U10" s="73">
        <v>0</v>
      </c>
      <c r="V10" s="74">
        <v>-131.19999999999999</v>
      </c>
      <c r="W10">
        <v>-95</v>
      </c>
      <c r="X10">
        <v>-15</v>
      </c>
      <c r="Y10">
        <v>-1.2</v>
      </c>
      <c r="Z10">
        <v>-20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-86</v>
      </c>
      <c r="O11" s="46">
        <v>0</v>
      </c>
      <c r="P11" s="46">
        <v>-15</v>
      </c>
      <c r="Q11" s="46">
        <v>0</v>
      </c>
      <c r="R11" s="46">
        <v>-1.2</v>
      </c>
      <c r="S11" s="74">
        <v>0</v>
      </c>
      <c r="U11" s="73">
        <v>0</v>
      </c>
      <c r="V11" s="74">
        <v>-102.2</v>
      </c>
      <c r="W11">
        <v>-86</v>
      </c>
      <c r="X11">
        <v>0</v>
      </c>
      <c r="Y11">
        <v>-1.2</v>
      </c>
      <c r="Z11">
        <v>-15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-93</v>
      </c>
      <c r="O12" s="46">
        <v>0</v>
      </c>
      <c r="P12" s="46">
        <v>-15</v>
      </c>
      <c r="Q12" s="46">
        <v>0</v>
      </c>
      <c r="R12" s="46">
        <v>-1.2</v>
      </c>
      <c r="S12" s="74">
        <v>0</v>
      </c>
      <c r="U12" s="73">
        <v>0</v>
      </c>
      <c r="V12" s="74">
        <v>-109.2</v>
      </c>
      <c r="W12">
        <v>-93</v>
      </c>
      <c r="X12">
        <v>0</v>
      </c>
      <c r="Y12">
        <v>-1.2</v>
      </c>
      <c r="Z12">
        <v>-15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-109</v>
      </c>
      <c r="O13" s="46">
        <v>-9</v>
      </c>
      <c r="P13" s="46">
        <v>-20</v>
      </c>
      <c r="Q13" s="46">
        <v>0</v>
      </c>
      <c r="R13" s="46">
        <v>-1.2</v>
      </c>
      <c r="S13" s="74">
        <v>0</v>
      </c>
      <c r="U13" s="73">
        <v>0</v>
      </c>
      <c r="V13" s="74">
        <v>-139.19999999999999</v>
      </c>
      <c r="W13">
        <v>-109</v>
      </c>
      <c r="X13">
        <v>-9</v>
      </c>
      <c r="Y13">
        <v>-1.2</v>
      </c>
      <c r="Z13">
        <v>-20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-112</v>
      </c>
      <c r="O14" s="46">
        <v>-6</v>
      </c>
      <c r="P14" s="46">
        <v>-20</v>
      </c>
      <c r="Q14" s="46">
        <v>0</v>
      </c>
      <c r="R14" s="46">
        <v>-1.1000000000000001</v>
      </c>
      <c r="S14" s="74">
        <v>0</v>
      </c>
      <c r="U14" s="73">
        <v>0</v>
      </c>
      <c r="V14" s="74">
        <v>-139.1</v>
      </c>
      <c r="W14">
        <v>-112</v>
      </c>
      <c r="X14">
        <v>-6</v>
      </c>
      <c r="Y14">
        <v>-1.1000000000000001</v>
      </c>
      <c r="Z14">
        <v>-20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-116</v>
      </c>
      <c r="O15" s="46">
        <v>-15</v>
      </c>
      <c r="P15" s="46">
        <v>-25</v>
      </c>
      <c r="Q15" s="46">
        <v>0</v>
      </c>
      <c r="R15" s="46">
        <v>-1</v>
      </c>
      <c r="S15" s="74">
        <v>0</v>
      </c>
      <c r="U15" s="73">
        <v>0</v>
      </c>
      <c r="V15" s="74">
        <v>-157</v>
      </c>
      <c r="W15">
        <v>-116</v>
      </c>
      <c r="X15">
        <v>-15</v>
      </c>
      <c r="Y15">
        <v>-1</v>
      </c>
      <c r="Z15">
        <v>-25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-114</v>
      </c>
      <c r="O16" s="46">
        <v>-18</v>
      </c>
      <c r="P16" s="46">
        <v>-25</v>
      </c>
      <c r="Q16" s="46">
        <v>0</v>
      </c>
      <c r="R16" s="46">
        <v>-1</v>
      </c>
      <c r="S16" s="74">
        <v>0</v>
      </c>
      <c r="U16" s="73">
        <v>0</v>
      </c>
      <c r="V16" s="74">
        <v>-158</v>
      </c>
      <c r="W16">
        <v>-114</v>
      </c>
      <c r="X16">
        <v>-18</v>
      </c>
      <c r="Y16">
        <v>-1</v>
      </c>
      <c r="Z16">
        <v>-25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-112</v>
      </c>
      <c r="O17" s="46">
        <v>-20</v>
      </c>
      <c r="P17" s="46">
        <v>-25</v>
      </c>
      <c r="Q17" s="46">
        <v>0</v>
      </c>
      <c r="R17" s="46">
        <v>-0.8</v>
      </c>
      <c r="S17" s="74">
        <v>0</v>
      </c>
      <c r="U17" s="73">
        <v>0</v>
      </c>
      <c r="V17" s="74">
        <v>-157.80000000000001</v>
      </c>
      <c r="W17">
        <v>-112</v>
      </c>
      <c r="X17">
        <v>-20</v>
      </c>
      <c r="Y17">
        <v>-0.8</v>
      </c>
      <c r="Z17">
        <v>-25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-108</v>
      </c>
      <c r="O18" s="46">
        <v>-21</v>
      </c>
      <c r="P18" s="46">
        <v>-25</v>
      </c>
      <c r="Q18" s="46">
        <v>0</v>
      </c>
      <c r="R18" s="46">
        <v>-0.6</v>
      </c>
      <c r="S18" s="74">
        <v>0</v>
      </c>
      <c r="U18" s="73">
        <v>0</v>
      </c>
      <c r="V18" s="74">
        <v>-154.6</v>
      </c>
      <c r="W18">
        <v>-108</v>
      </c>
      <c r="X18">
        <v>-21</v>
      </c>
      <c r="Y18">
        <v>-0.6</v>
      </c>
      <c r="Z18">
        <v>-25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-77</v>
      </c>
      <c r="O19" s="46">
        <v>-5</v>
      </c>
      <c r="P19" s="46">
        <v>-30</v>
      </c>
      <c r="Q19" s="46">
        <v>0</v>
      </c>
      <c r="R19" s="46">
        <v>-0.4</v>
      </c>
      <c r="S19" s="74">
        <v>0</v>
      </c>
      <c r="U19" s="73">
        <v>0</v>
      </c>
      <c r="V19" s="74">
        <v>-112.4</v>
      </c>
      <c r="W19">
        <v>-77</v>
      </c>
      <c r="X19">
        <v>-5</v>
      </c>
      <c r="Y19">
        <v>-0.4</v>
      </c>
      <c r="Z19">
        <v>-30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-59</v>
      </c>
      <c r="O20" s="46">
        <v>-5</v>
      </c>
      <c r="P20" s="46">
        <v>-30</v>
      </c>
      <c r="Q20" s="46">
        <v>0</v>
      </c>
      <c r="R20" s="46">
        <v>-0.4</v>
      </c>
      <c r="S20" s="74">
        <v>0</v>
      </c>
      <c r="U20" s="73">
        <v>0</v>
      </c>
      <c r="V20" s="74">
        <v>-94.4</v>
      </c>
      <c r="W20">
        <v>-59</v>
      </c>
      <c r="X20">
        <v>-5</v>
      </c>
      <c r="Y20">
        <v>-0.4</v>
      </c>
      <c r="Z20">
        <v>-30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-58</v>
      </c>
      <c r="O21" s="46">
        <v>-14</v>
      </c>
      <c r="P21" s="46">
        <v>-40</v>
      </c>
      <c r="Q21" s="46">
        <v>0</v>
      </c>
      <c r="R21" s="46">
        <v>0</v>
      </c>
      <c r="S21" s="74">
        <v>0</v>
      </c>
      <c r="U21" s="73">
        <v>0</v>
      </c>
      <c r="V21" s="74">
        <v>-112</v>
      </c>
      <c r="W21">
        <v>-58</v>
      </c>
      <c r="X21">
        <v>-14</v>
      </c>
      <c r="Y21">
        <v>0</v>
      </c>
      <c r="Z21">
        <v>-40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-38</v>
      </c>
      <c r="O22" s="46">
        <v>-10</v>
      </c>
      <c r="P22" s="46">
        <v>-40</v>
      </c>
      <c r="Q22" s="46">
        <v>0</v>
      </c>
      <c r="R22" s="46">
        <v>0</v>
      </c>
      <c r="S22" s="74">
        <v>0</v>
      </c>
      <c r="U22" s="73">
        <v>0</v>
      </c>
      <c r="V22" s="74">
        <v>-88</v>
      </c>
      <c r="W22">
        <v>-38</v>
      </c>
      <c r="X22">
        <v>-10</v>
      </c>
      <c r="Y22">
        <v>0</v>
      </c>
      <c r="Z22">
        <v>-40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0.67</v>
      </c>
      <c r="M23" s="74">
        <v>0</v>
      </c>
      <c r="N23" s="73">
        <v>0</v>
      </c>
      <c r="O23" s="46">
        <v>0</v>
      </c>
      <c r="P23" s="46">
        <v>-25</v>
      </c>
      <c r="Q23" s="46">
        <v>0</v>
      </c>
      <c r="R23" s="46">
        <v>0</v>
      </c>
      <c r="S23" s="74">
        <v>0</v>
      </c>
      <c r="U23" s="73">
        <v>0.67</v>
      </c>
      <c r="V23" s="74">
        <v>-25</v>
      </c>
      <c r="W23">
        <v>0</v>
      </c>
      <c r="X23">
        <v>0</v>
      </c>
      <c r="Y23">
        <v>0.67</v>
      </c>
      <c r="Z23">
        <v>-25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1.93</v>
      </c>
      <c r="M24" s="74">
        <v>0</v>
      </c>
      <c r="N24" s="73">
        <v>-10</v>
      </c>
      <c r="O24" s="46">
        <v>0</v>
      </c>
      <c r="P24" s="46">
        <v>-25</v>
      </c>
      <c r="Q24" s="46">
        <v>0</v>
      </c>
      <c r="R24" s="46">
        <v>0</v>
      </c>
      <c r="S24" s="74">
        <v>0</v>
      </c>
      <c r="U24" s="73">
        <v>1.93</v>
      </c>
      <c r="V24" s="74">
        <v>-35</v>
      </c>
      <c r="W24">
        <v>-10</v>
      </c>
      <c r="X24">
        <v>0</v>
      </c>
      <c r="Y24">
        <v>1.93</v>
      </c>
      <c r="Z24">
        <v>-25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2.5099999999999998</v>
      </c>
      <c r="M25" s="74">
        <v>0</v>
      </c>
      <c r="N25" s="73">
        <v>-30</v>
      </c>
      <c r="O25" s="46">
        <v>0</v>
      </c>
      <c r="P25" s="46">
        <v>-50</v>
      </c>
      <c r="Q25" s="46">
        <v>0</v>
      </c>
      <c r="R25" s="46">
        <v>0</v>
      </c>
      <c r="S25" s="74">
        <v>0</v>
      </c>
      <c r="U25" s="73">
        <v>2.5099999999999998</v>
      </c>
      <c r="V25" s="74">
        <v>-80</v>
      </c>
      <c r="W25">
        <v>-30</v>
      </c>
      <c r="X25">
        <v>0</v>
      </c>
      <c r="Y25">
        <v>2.5099999999999998</v>
      </c>
      <c r="Z25">
        <v>-50</v>
      </c>
    </row>
    <row r="26" spans="7:26">
      <c r="G26" t="s">
        <v>68</v>
      </c>
      <c r="H26" s="73">
        <v>0</v>
      </c>
      <c r="I26" s="46">
        <v>0</v>
      </c>
      <c r="J26" s="46">
        <v>24.1</v>
      </c>
      <c r="K26" s="46">
        <v>0</v>
      </c>
      <c r="L26" s="46">
        <v>2.89</v>
      </c>
      <c r="M26" s="74">
        <v>0</v>
      </c>
      <c r="N26" s="73">
        <v>-21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26.99</v>
      </c>
      <c r="V26" s="74">
        <v>-21</v>
      </c>
      <c r="W26">
        <v>-21</v>
      </c>
      <c r="X26">
        <v>0</v>
      </c>
      <c r="Y26">
        <v>2.89</v>
      </c>
      <c r="Z26">
        <v>24.1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4.53</v>
      </c>
      <c r="M27" s="74">
        <v>0</v>
      </c>
      <c r="N27" s="73">
        <v>-66</v>
      </c>
      <c r="O27" s="46">
        <v>-10</v>
      </c>
      <c r="P27" s="46">
        <v>-55</v>
      </c>
      <c r="Q27" s="46">
        <v>0</v>
      </c>
      <c r="R27" s="46">
        <v>0</v>
      </c>
      <c r="S27" s="74">
        <v>0</v>
      </c>
      <c r="U27" s="73">
        <v>4.53</v>
      </c>
      <c r="V27" s="74">
        <v>-131</v>
      </c>
      <c r="W27">
        <v>-66</v>
      </c>
      <c r="X27">
        <v>-10</v>
      </c>
      <c r="Y27">
        <v>4.53</v>
      </c>
      <c r="Z27">
        <v>-55</v>
      </c>
    </row>
    <row r="28" spans="7:26">
      <c r="G28" t="s">
        <v>70</v>
      </c>
      <c r="H28" s="73">
        <v>0</v>
      </c>
      <c r="I28" s="46">
        <v>0</v>
      </c>
      <c r="J28" s="46">
        <v>33.75</v>
      </c>
      <c r="K28" s="46">
        <v>0</v>
      </c>
      <c r="L28" s="46">
        <v>4.72</v>
      </c>
      <c r="M28" s="74">
        <v>0</v>
      </c>
      <c r="N28" s="73">
        <v>-79</v>
      </c>
      <c r="O28" s="46">
        <v>-10</v>
      </c>
      <c r="P28" s="46">
        <v>0</v>
      </c>
      <c r="Q28" s="46">
        <v>0</v>
      </c>
      <c r="R28" s="46">
        <v>0</v>
      </c>
      <c r="S28" s="74">
        <v>0</v>
      </c>
      <c r="U28" s="73">
        <v>38.47</v>
      </c>
      <c r="V28" s="74">
        <v>-89</v>
      </c>
      <c r="W28">
        <v>-79</v>
      </c>
      <c r="X28">
        <v>-10</v>
      </c>
      <c r="Y28">
        <v>4.72</v>
      </c>
      <c r="Z28">
        <v>33.75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5.3</v>
      </c>
      <c r="M29" s="74">
        <v>0</v>
      </c>
      <c r="N29" s="73">
        <v>-89</v>
      </c>
      <c r="O29" s="46">
        <v>-40</v>
      </c>
      <c r="P29" s="46">
        <v>-40</v>
      </c>
      <c r="Q29" s="46">
        <v>0</v>
      </c>
      <c r="R29" s="46">
        <v>0</v>
      </c>
      <c r="S29" s="74">
        <v>0</v>
      </c>
      <c r="U29" s="73">
        <v>5.3</v>
      </c>
      <c r="V29" s="74">
        <v>-169</v>
      </c>
      <c r="W29">
        <v>-89</v>
      </c>
      <c r="X29">
        <v>-40</v>
      </c>
      <c r="Y29">
        <v>5.3</v>
      </c>
      <c r="Z29">
        <v>-40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6.56</v>
      </c>
      <c r="M30" s="74">
        <v>0</v>
      </c>
      <c r="N30" s="73">
        <v>-82</v>
      </c>
      <c r="O30" s="46">
        <v>-30</v>
      </c>
      <c r="P30" s="46">
        <v>-40</v>
      </c>
      <c r="Q30" s="46">
        <v>0</v>
      </c>
      <c r="R30" s="46">
        <v>0</v>
      </c>
      <c r="S30" s="74">
        <v>0</v>
      </c>
      <c r="U30" s="73">
        <v>6.56</v>
      </c>
      <c r="V30" s="74">
        <v>-152</v>
      </c>
      <c r="W30">
        <v>-82</v>
      </c>
      <c r="X30">
        <v>-30</v>
      </c>
      <c r="Y30">
        <v>6.56</v>
      </c>
      <c r="Z30">
        <v>-40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6.65</v>
      </c>
      <c r="M31" s="74">
        <v>0</v>
      </c>
      <c r="N31" s="73">
        <v>-94</v>
      </c>
      <c r="O31" s="46">
        <v>-59</v>
      </c>
      <c r="P31" s="46">
        <v>-40</v>
      </c>
      <c r="Q31" s="46">
        <v>0</v>
      </c>
      <c r="R31" s="46">
        <v>0</v>
      </c>
      <c r="S31" s="74">
        <v>0</v>
      </c>
      <c r="U31" s="73">
        <v>6.65</v>
      </c>
      <c r="V31" s="74">
        <v>-193</v>
      </c>
      <c r="W31">
        <v>-94</v>
      </c>
      <c r="X31">
        <v>-59</v>
      </c>
      <c r="Y31">
        <v>6.65</v>
      </c>
      <c r="Z31">
        <v>-40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7.33</v>
      </c>
      <c r="M32" s="74">
        <v>0</v>
      </c>
      <c r="N32" s="73">
        <v>-95</v>
      </c>
      <c r="O32" s="46">
        <v>-51</v>
      </c>
      <c r="P32" s="46">
        <v>-35</v>
      </c>
      <c r="Q32" s="46">
        <v>0</v>
      </c>
      <c r="R32" s="46">
        <v>0</v>
      </c>
      <c r="S32" s="74">
        <v>0</v>
      </c>
      <c r="U32" s="73">
        <v>7.33</v>
      </c>
      <c r="V32" s="74">
        <v>-181</v>
      </c>
      <c r="W32">
        <v>-95</v>
      </c>
      <c r="X32">
        <v>-51</v>
      </c>
      <c r="Y32">
        <v>7.33</v>
      </c>
      <c r="Z32">
        <v>-35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7.91</v>
      </c>
      <c r="M33" s="74">
        <v>0</v>
      </c>
      <c r="N33" s="73">
        <v>-32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7.91</v>
      </c>
      <c r="V33" s="74">
        <v>-72</v>
      </c>
      <c r="W33">
        <v>-32</v>
      </c>
      <c r="X33">
        <v>0</v>
      </c>
      <c r="Y33">
        <v>7.91</v>
      </c>
      <c r="Z33">
        <v>-40</v>
      </c>
    </row>
    <row r="34" spans="7:26">
      <c r="G34" t="s">
        <v>76</v>
      </c>
      <c r="H34" s="73">
        <v>11.57</v>
      </c>
      <c r="I34" s="46">
        <v>0</v>
      </c>
      <c r="J34" s="46">
        <v>0</v>
      </c>
      <c r="K34" s="46">
        <v>0</v>
      </c>
      <c r="L34" s="46">
        <v>7.81</v>
      </c>
      <c r="M34" s="74">
        <v>0</v>
      </c>
      <c r="N34" s="73">
        <v>0</v>
      </c>
      <c r="O34" s="46">
        <v>0</v>
      </c>
      <c r="P34" s="46">
        <v>-40</v>
      </c>
      <c r="Q34" s="46">
        <v>0</v>
      </c>
      <c r="R34" s="46">
        <v>0</v>
      </c>
      <c r="S34" s="74">
        <v>0</v>
      </c>
      <c r="U34" s="73">
        <v>19.38</v>
      </c>
      <c r="V34" s="74">
        <v>-40</v>
      </c>
      <c r="W34">
        <v>11.57</v>
      </c>
      <c r="X34">
        <v>0</v>
      </c>
      <c r="Y34">
        <v>7.81</v>
      </c>
      <c r="Z34">
        <v>-40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8.8699999999999992</v>
      </c>
      <c r="M35" s="74">
        <v>0</v>
      </c>
      <c r="N35" s="73">
        <v>0</v>
      </c>
      <c r="O35" s="46">
        <v>0</v>
      </c>
      <c r="P35" s="46">
        <v>-50</v>
      </c>
      <c r="Q35" s="46">
        <v>0</v>
      </c>
      <c r="R35" s="46">
        <v>0</v>
      </c>
      <c r="S35" s="74">
        <v>0</v>
      </c>
      <c r="U35" s="73">
        <v>8.8699999999999992</v>
      </c>
      <c r="V35" s="74">
        <v>-50</v>
      </c>
      <c r="W35">
        <v>0</v>
      </c>
      <c r="X35">
        <v>0</v>
      </c>
      <c r="Y35">
        <v>8.8699999999999992</v>
      </c>
      <c r="Z35">
        <v>-50</v>
      </c>
    </row>
    <row r="36" spans="7:26">
      <c r="G36" t="s">
        <v>78</v>
      </c>
      <c r="H36" s="73">
        <v>26.99</v>
      </c>
      <c r="I36" s="46">
        <v>0</v>
      </c>
      <c r="J36" s="46">
        <v>0</v>
      </c>
      <c r="K36" s="46">
        <v>0</v>
      </c>
      <c r="L36" s="46">
        <v>8.68</v>
      </c>
      <c r="M36" s="74">
        <v>0</v>
      </c>
      <c r="N36" s="73">
        <v>0</v>
      </c>
      <c r="O36" s="46">
        <v>0</v>
      </c>
      <c r="P36" s="46">
        <v>-40</v>
      </c>
      <c r="Q36" s="46">
        <v>0</v>
      </c>
      <c r="R36" s="46">
        <v>0</v>
      </c>
      <c r="S36" s="74">
        <v>0</v>
      </c>
      <c r="U36" s="73">
        <v>35.67</v>
      </c>
      <c r="V36" s="74">
        <v>-40</v>
      </c>
      <c r="W36">
        <v>26.99</v>
      </c>
      <c r="X36">
        <v>0</v>
      </c>
      <c r="Y36">
        <v>8.68</v>
      </c>
      <c r="Z36">
        <v>-40</v>
      </c>
    </row>
    <row r="37" spans="7:26">
      <c r="G37" t="s">
        <v>79</v>
      </c>
      <c r="H37" s="73">
        <v>101.23</v>
      </c>
      <c r="I37" s="46">
        <v>0</v>
      </c>
      <c r="J37" s="46">
        <v>0</v>
      </c>
      <c r="K37" s="46">
        <v>0</v>
      </c>
      <c r="L37" s="46">
        <v>8.39</v>
      </c>
      <c r="M37" s="74">
        <v>0</v>
      </c>
      <c r="N37" s="73">
        <v>0</v>
      </c>
      <c r="O37" s="46">
        <v>0</v>
      </c>
      <c r="P37" s="46">
        <v>-30</v>
      </c>
      <c r="Q37" s="46">
        <v>0</v>
      </c>
      <c r="R37" s="46">
        <v>0</v>
      </c>
      <c r="S37" s="74">
        <v>0</v>
      </c>
      <c r="U37" s="73">
        <v>109.62</v>
      </c>
      <c r="V37" s="74">
        <v>-30</v>
      </c>
      <c r="W37">
        <v>101.23</v>
      </c>
      <c r="X37">
        <v>0</v>
      </c>
      <c r="Y37">
        <v>8.39</v>
      </c>
      <c r="Z37">
        <v>-30</v>
      </c>
    </row>
    <row r="38" spans="7:26">
      <c r="G38" t="s">
        <v>80</v>
      </c>
      <c r="H38" s="73">
        <v>90.63</v>
      </c>
      <c r="I38" s="46">
        <v>0</v>
      </c>
      <c r="J38" s="46">
        <v>0</v>
      </c>
      <c r="K38" s="46">
        <v>0</v>
      </c>
      <c r="L38" s="46">
        <v>7.71</v>
      </c>
      <c r="M38" s="74">
        <v>0</v>
      </c>
      <c r="N38" s="73">
        <v>0</v>
      </c>
      <c r="O38" s="46">
        <v>0</v>
      </c>
      <c r="P38" s="46">
        <v>-20</v>
      </c>
      <c r="Q38" s="46">
        <v>0</v>
      </c>
      <c r="R38" s="46">
        <v>0</v>
      </c>
      <c r="S38" s="74">
        <v>0</v>
      </c>
      <c r="U38" s="73">
        <v>98.34</v>
      </c>
      <c r="V38" s="74">
        <v>-20</v>
      </c>
      <c r="W38">
        <v>90.63</v>
      </c>
      <c r="X38">
        <v>0</v>
      </c>
      <c r="Y38">
        <v>7.71</v>
      </c>
      <c r="Z38">
        <v>-20</v>
      </c>
    </row>
    <row r="39" spans="7:26">
      <c r="G39" t="s">
        <v>81</v>
      </c>
      <c r="H39" s="73">
        <v>22.18</v>
      </c>
      <c r="I39" s="46">
        <v>0</v>
      </c>
      <c r="J39" s="46">
        <v>0</v>
      </c>
      <c r="K39" s="46">
        <v>0</v>
      </c>
      <c r="L39" s="46">
        <v>7.42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29.6</v>
      </c>
      <c r="V39" s="74">
        <v>0</v>
      </c>
      <c r="W39">
        <v>22.18</v>
      </c>
      <c r="X39">
        <v>0</v>
      </c>
      <c r="Y39">
        <v>7.42</v>
      </c>
      <c r="Z39">
        <v>0</v>
      </c>
    </row>
    <row r="40" spans="7:26">
      <c r="G40" t="s">
        <v>82</v>
      </c>
      <c r="H40" s="73">
        <v>32.78</v>
      </c>
      <c r="I40" s="46">
        <v>0</v>
      </c>
      <c r="J40" s="46">
        <v>33.74</v>
      </c>
      <c r="K40" s="46">
        <v>0</v>
      </c>
      <c r="L40" s="46">
        <v>6.75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73.27</v>
      </c>
      <c r="V40" s="74">
        <v>0</v>
      </c>
      <c r="W40">
        <v>32.78</v>
      </c>
      <c r="X40">
        <v>0</v>
      </c>
      <c r="Y40">
        <v>6.75</v>
      </c>
      <c r="Z40">
        <v>33.74</v>
      </c>
    </row>
    <row r="41" spans="7:26">
      <c r="G41" t="s">
        <v>83</v>
      </c>
      <c r="H41" s="73">
        <v>30.85</v>
      </c>
      <c r="I41" s="46">
        <v>0</v>
      </c>
      <c r="J41" s="46">
        <v>48.21</v>
      </c>
      <c r="K41" s="46">
        <v>0</v>
      </c>
      <c r="L41" s="46">
        <v>5.88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84.94</v>
      </c>
      <c r="V41" s="74">
        <v>0</v>
      </c>
      <c r="W41">
        <v>30.85</v>
      </c>
      <c r="X41">
        <v>0</v>
      </c>
      <c r="Y41">
        <v>5.88</v>
      </c>
      <c r="Z41">
        <v>48.21</v>
      </c>
    </row>
    <row r="42" spans="7:26">
      <c r="G42" t="s">
        <v>84</v>
      </c>
      <c r="H42" s="73">
        <v>29.89</v>
      </c>
      <c r="I42" s="46">
        <v>0</v>
      </c>
      <c r="J42" s="46">
        <v>0</v>
      </c>
      <c r="K42" s="46">
        <v>0</v>
      </c>
      <c r="L42" s="46">
        <v>5.59</v>
      </c>
      <c r="M42" s="74">
        <v>0</v>
      </c>
      <c r="N42" s="73">
        <v>0</v>
      </c>
      <c r="O42" s="46">
        <v>0</v>
      </c>
      <c r="P42" s="46">
        <v>-15</v>
      </c>
      <c r="Q42" s="46">
        <v>0</v>
      </c>
      <c r="R42" s="46">
        <v>0</v>
      </c>
      <c r="S42" s="74">
        <v>0</v>
      </c>
      <c r="U42" s="73">
        <v>35.479999999999997</v>
      </c>
      <c r="V42" s="74">
        <v>-15</v>
      </c>
      <c r="W42">
        <v>29.89</v>
      </c>
      <c r="X42">
        <v>0</v>
      </c>
      <c r="Y42">
        <v>5.59</v>
      </c>
      <c r="Z42">
        <v>-15</v>
      </c>
    </row>
    <row r="43" spans="7:26">
      <c r="G43" t="s">
        <v>85</v>
      </c>
      <c r="H43" s="73">
        <v>79.06</v>
      </c>
      <c r="I43" s="46">
        <v>0</v>
      </c>
      <c r="J43" s="46">
        <v>0</v>
      </c>
      <c r="K43" s="46">
        <v>0</v>
      </c>
      <c r="L43" s="46">
        <v>4.43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83.49</v>
      </c>
      <c r="V43" s="74">
        <v>0</v>
      </c>
      <c r="W43">
        <v>79.06</v>
      </c>
      <c r="X43">
        <v>0</v>
      </c>
      <c r="Y43">
        <v>4.43</v>
      </c>
      <c r="Z43">
        <v>0</v>
      </c>
    </row>
    <row r="44" spans="7:26">
      <c r="G44" t="s">
        <v>86</v>
      </c>
      <c r="H44" s="73">
        <v>84.84</v>
      </c>
      <c r="I44" s="46">
        <v>0</v>
      </c>
      <c r="J44" s="46">
        <v>0</v>
      </c>
      <c r="K44" s="46">
        <v>0</v>
      </c>
      <c r="L44" s="46">
        <v>4.1500000000000004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88.99</v>
      </c>
      <c r="V44" s="74">
        <v>0</v>
      </c>
      <c r="W44">
        <v>84.84</v>
      </c>
      <c r="X44">
        <v>0</v>
      </c>
      <c r="Y44">
        <v>4.1500000000000004</v>
      </c>
      <c r="Z44">
        <v>0</v>
      </c>
    </row>
    <row r="45" spans="7:26">
      <c r="G45" t="s">
        <v>87</v>
      </c>
      <c r="H45" s="73">
        <v>8.68</v>
      </c>
      <c r="I45" s="46">
        <v>0</v>
      </c>
      <c r="J45" s="46">
        <v>9.64</v>
      </c>
      <c r="K45" s="46">
        <v>0</v>
      </c>
      <c r="L45" s="46">
        <v>3.95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22.27</v>
      </c>
      <c r="V45" s="74">
        <v>0</v>
      </c>
      <c r="W45">
        <v>8.68</v>
      </c>
      <c r="X45">
        <v>0</v>
      </c>
      <c r="Y45">
        <v>3.95</v>
      </c>
      <c r="Z45">
        <v>9.64</v>
      </c>
    </row>
    <row r="46" spans="7:26">
      <c r="G46" t="s">
        <v>88</v>
      </c>
      <c r="H46" s="73">
        <v>0</v>
      </c>
      <c r="I46" s="46">
        <v>0</v>
      </c>
      <c r="J46" s="46">
        <v>9.64</v>
      </c>
      <c r="K46" s="46">
        <v>0</v>
      </c>
      <c r="L46" s="46">
        <v>3.28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12.92</v>
      </c>
      <c r="V46" s="74">
        <v>0</v>
      </c>
      <c r="W46">
        <v>0</v>
      </c>
      <c r="X46">
        <v>0</v>
      </c>
      <c r="Y46">
        <v>3.28</v>
      </c>
      <c r="Z46">
        <v>9.64</v>
      </c>
    </row>
    <row r="47" spans="7:26">
      <c r="G47" t="s">
        <v>89</v>
      </c>
      <c r="H47" s="73">
        <v>73.28</v>
      </c>
      <c r="I47" s="46">
        <v>0</v>
      </c>
      <c r="J47" s="46">
        <v>14.46</v>
      </c>
      <c r="K47" s="46">
        <v>0</v>
      </c>
      <c r="L47" s="46">
        <v>2.89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90.63</v>
      </c>
      <c r="V47" s="74">
        <v>0</v>
      </c>
      <c r="W47">
        <v>73.28</v>
      </c>
      <c r="X47">
        <v>0</v>
      </c>
      <c r="Y47">
        <v>2.89</v>
      </c>
      <c r="Z47">
        <v>14.46</v>
      </c>
    </row>
    <row r="48" spans="7:26">
      <c r="G48" t="s">
        <v>90</v>
      </c>
      <c r="H48" s="73">
        <v>61.71</v>
      </c>
      <c r="I48" s="46">
        <v>0</v>
      </c>
      <c r="J48" s="46">
        <v>0</v>
      </c>
      <c r="K48" s="46">
        <v>0</v>
      </c>
      <c r="L48" s="46">
        <v>2.02</v>
      </c>
      <c r="M48" s="74">
        <v>0</v>
      </c>
      <c r="N48" s="73">
        <v>0</v>
      </c>
      <c r="O48" s="46">
        <v>0</v>
      </c>
      <c r="P48" s="46">
        <v>-5</v>
      </c>
      <c r="Q48" s="46">
        <v>0</v>
      </c>
      <c r="R48" s="46">
        <v>0</v>
      </c>
      <c r="S48" s="74">
        <v>0</v>
      </c>
      <c r="U48" s="73">
        <v>63.73</v>
      </c>
      <c r="V48" s="74">
        <v>-5</v>
      </c>
      <c r="W48">
        <v>61.71</v>
      </c>
      <c r="X48">
        <v>0</v>
      </c>
      <c r="Y48">
        <v>2.02</v>
      </c>
      <c r="Z48">
        <v>-5</v>
      </c>
    </row>
    <row r="49" spans="7:26">
      <c r="G49" t="s">
        <v>91</v>
      </c>
      <c r="H49" s="73">
        <v>56.89</v>
      </c>
      <c r="I49" s="46">
        <v>9.64</v>
      </c>
      <c r="J49" s="46">
        <v>0</v>
      </c>
      <c r="K49" s="46">
        <v>0</v>
      </c>
      <c r="L49" s="46">
        <v>1.54</v>
      </c>
      <c r="M49" s="74">
        <v>0</v>
      </c>
      <c r="N49" s="73">
        <v>0</v>
      </c>
      <c r="O49" s="46">
        <v>0</v>
      </c>
      <c r="P49" s="46">
        <v>-8</v>
      </c>
      <c r="Q49" s="46">
        <v>0</v>
      </c>
      <c r="R49" s="46">
        <v>0</v>
      </c>
      <c r="S49" s="74">
        <v>0</v>
      </c>
      <c r="U49" s="73">
        <v>68.069999999999993</v>
      </c>
      <c r="V49" s="74">
        <v>-8</v>
      </c>
      <c r="W49">
        <v>56.89</v>
      </c>
      <c r="X49">
        <v>9.64</v>
      </c>
      <c r="Y49">
        <v>1.54</v>
      </c>
      <c r="Z49">
        <v>-8</v>
      </c>
    </row>
    <row r="50" spans="7:26">
      <c r="G50" t="s">
        <v>92</v>
      </c>
      <c r="H50" s="73">
        <v>66.53</v>
      </c>
      <c r="I50" s="46">
        <v>33.74</v>
      </c>
      <c r="J50" s="46">
        <v>0</v>
      </c>
      <c r="K50" s="46">
        <v>0</v>
      </c>
      <c r="L50" s="46">
        <v>1.06</v>
      </c>
      <c r="M50" s="74">
        <v>0</v>
      </c>
      <c r="N50" s="73">
        <v>0</v>
      </c>
      <c r="O50" s="46">
        <v>0</v>
      </c>
      <c r="P50" s="46">
        <v>-7</v>
      </c>
      <c r="Q50" s="46">
        <v>0</v>
      </c>
      <c r="R50" s="46">
        <v>0</v>
      </c>
      <c r="S50" s="74">
        <v>0</v>
      </c>
      <c r="U50" s="73">
        <v>101.33</v>
      </c>
      <c r="V50" s="74">
        <v>-7</v>
      </c>
      <c r="W50">
        <v>66.53</v>
      </c>
      <c r="X50">
        <v>33.74</v>
      </c>
      <c r="Y50">
        <v>1.06</v>
      </c>
      <c r="Z50">
        <v>-7</v>
      </c>
    </row>
    <row r="51" spans="7:26">
      <c r="G51" t="s">
        <v>93</v>
      </c>
      <c r="H51" s="73">
        <v>64.59</v>
      </c>
      <c r="I51" s="46">
        <v>62.67</v>
      </c>
      <c r="J51" s="46">
        <v>3.86</v>
      </c>
      <c r="K51" s="46">
        <v>0</v>
      </c>
      <c r="L51" s="46">
        <v>3.37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134.49</v>
      </c>
      <c r="V51" s="74">
        <v>0</v>
      </c>
      <c r="W51">
        <v>64.59</v>
      </c>
      <c r="X51">
        <v>62.67</v>
      </c>
      <c r="Y51">
        <v>3.37</v>
      </c>
      <c r="Z51">
        <v>3.86</v>
      </c>
    </row>
    <row r="52" spans="7:26">
      <c r="G52" t="s">
        <v>94</v>
      </c>
      <c r="H52" s="73">
        <v>64.59</v>
      </c>
      <c r="I52" s="46">
        <v>72.31</v>
      </c>
      <c r="J52" s="46">
        <v>0</v>
      </c>
      <c r="K52" s="46">
        <v>0</v>
      </c>
      <c r="L52" s="46">
        <v>2.89</v>
      </c>
      <c r="M52" s="74">
        <v>0</v>
      </c>
      <c r="N52" s="73">
        <v>0</v>
      </c>
      <c r="O52" s="46">
        <v>0</v>
      </c>
      <c r="P52" s="46">
        <v>-10</v>
      </c>
      <c r="Q52" s="46">
        <v>0</v>
      </c>
      <c r="R52" s="46">
        <v>0</v>
      </c>
      <c r="S52" s="74">
        <v>0</v>
      </c>
      <c r="U52" s="73">
        <v>139.79</v>
      </c>
      <c r="V52" s="74">
        <v>-10</v>
      </c>
      <c r="W52">
        <v>64.59</v>
      </c>
      <c r="X52">
        <v>72.31</v>
      </c>
      <c r="Y52">
        <v>2.89</v>
      </c>
      <c r="Z52">
        <v>-10</v>
      </c>
    </row>
    <row r="53" spans="7:26">
      <c r="G53" t="s">
        <v>95</v>
      </c>
      <c r="H53" s="73">
        <v>43.38</v>
      </c>
      <c r="I53" s="46">
        <v>48.21</v>
      </c>
      <c r="J53" s="46">
        <v>0</v>
      </c>
      <c r="K53" s="46">
        <v>0</v>
      </c>
      <c r="L53" s="46">
        <v>2.41</v>
      </c>
      <c r="M53" s="74">
        <v>0</v>
      </c>
      <c r="N53" s="73">
        <v>0</v>
      </c>
      <c r="O53" s="46">
        <v>0</v>
      </c>
      <c r="P53" s="46">
        <v>-20</v>
      </c>
      <c r="Q53" s="46">
        <v>0</v>
      </c>
      <c r="R53" s="46">
        <v>0</v>
      </c>
      <c r="S53" s="74">
        <v>0</v>
      </c>
      <c r="U53" s="73">
        <v>94</v>
      </c>
      <c r="V53" s="74">
        <v>-20</v>
      </c>
      <c r="W53">
        <v>43.38</v>
      </c>
      <c r="X53">
        <v>48.21</v>
      </c>
      <c r="Y53">
        <v>2.41</v>
      </c>
      <c r="Z53">
        <v>-20</v>
      </c>
    </row>
    <row r="54" spans="7:26">
      <c r="G54" t="s">
        <v>96</v>
      </c>
      <c r="H54" s="73">
        <v>22.17</v>
      </c>
      <c r="I54" s="46">
        <v>43.39</v>
      </c>
      <c r="J54" s="46">
        <v>0</v>
      </c>
      <c r="K54" s="46">
        <v>0</v>
      </c>
      <c r="L54" s="46">
        <v>1.93</v>
      </c>
      <c r="M54" s="74">
        <v>0</v>
      </c>
      <c r="N54" s="73">
        <v>0</v>
      </c>
      <c r="O54" s="46">
        <v>0</v>
      </c>
      <c r="P54" s="46">
        <v>-15</v>
      </c>
      <c r="Q54" s="46">
        <v>0</v>
      </c>
      <c r="R54" s="46">
        <v>0</v>
      </c>
      <c r="S54" s="74">
        <v>0</v>
      </c>
      <c r="U54" s="73">
        <v>67.489999999999995</v>
      </c>
      <c r="V54" s="74">
        <v>-15</v>
      </c>
      <c r="W54">
        <v>22.17</v>
      </c>
      <c r="X54">
        <v>43.39</v>
      </c>
      <c r="Y54">
        <v>1.93</v>
      </c>
      <c r="Z54">
        <v>-15</v>
      </c>
    </row>
    <row r="55" spans="7:26">
      <c r="G55" t="s">
        <v>97</v>
      </c>
      <c r="H55" s="73">
        <v>13.5</v>
      </c>
      <c r="I55" s="46">
        <v>57.84</v>
      </c>
      <c r="J55" s="46">
        <v>0</v>
      </c>
      <c r="K55" s="46">
        <v>0</v>
      </c>
      <c r="L55" s="46">
        <v>1.64</v>
      </c>
      <c r="M55" s="74">
        <v>0</v>
      </c>
      <c r="N55" s="73">
        <v>0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72.98</v>
      </c>
      <c r="V55" s="74">
        <v>-40</v>
      </c>
      <c r="W55">
        <v>13.5</v>
      </c>
      <c r="X55">
        <v>57.84</v>
      </c>
      <c r="Y55">
        <v>1.64</v>
      </c>
      <c r="Z55">
        <v>-40</v>
      </c>
    </row>
    <row r="56" spans="7:26">
      <c r="G56" t="s">
        <v>98</v>
      </c>
      <c r="H56" s="73">
        <v>0</v>
      </c>
      <c r="I56" s="46">
        <v>38.56</v>
      </c>
      <c r="J56" s="46">
        <v>0</v>
      </c>
      <c r="K56" s="46">
        <v>0</v>
      </c>
      <c r="L56" s="46">
        <v>1.06</v>
      </c>
      <c r="M56" s="74">
        <v>0</v>
      </c>
      <c r="N56" s="73">
        <v>0</v>
      </c>
      <c r="O56" s="46">
        <v>0</v>
      </c>
      <c r="P56" s="46">
        <v>-48</v>
      </c>
      <c r="Q56" s="46">
        <v>0</v>
      </c>
      <c r="R56" s="46">
        <v>0</v>
      </c>
      <c r="S56" s="74">
        <v>0</v>
      </c>
      <c r="U56" s="73">
        <v>39.619999999999997</v>
      </c>
      <c r="V56" s="74">
        <v>-48</v>
      </c>
      <c r="W56">
        <v>0</v>
      </c>
      <c r="X56">
        <v>38.56</v>
      </c>
      <c r="Y56">
        <v>1.06</v>
      </c>
      <c r="Z56">
        <v>-48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0.39</v>
      </c>
      <c r="M57" s="74">
        <v>0</v>
      </c>
      <c r="N57" s="73">
        <v>-56</v>
      </c>
      <c r="O57" s="46">
        <v>0</v>
      </c>
      <c r="P57" s="46">
        <v>-33</v>
      </c>
      <c r="Q57" s="46">
        <v>0</v>
      </c>
      <c r="R57" s="46">
        <v>0</v>
      </c>
      <c r="S57" s="74">
        <v>0</v>
      </c>
      <c r="U57" s="73">
        <v>0.39</v>
      </c>
      <c r="V57" s="74">
        <v>-89</v>
      </c>
      <c r="W57">
        <v>-56</v>
      </c>
      <c r="X57">
        <v>0</v>
      </c>
      <c r="Y57">
        <v>0.39</v>
      </c>
      <c r="Z57">
        <v>-33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0.1</v>
      </c>
      <c r="M58" s="74">
        <v>0</v>
      </c>
      <c r="N58" s="73">
        <v>-84</v>
      </c>
      <c r="O58" s="46">
        <v>0</v>
      </c>
      <c r="P58" s="46">
        <v>-17</v>
      </c>
      <c r="Q58" s="46">
        <v>0</v>
      </c>
      <c r="R58" s="46">
        <v>0</v>
      </c>
      <c r="S58" s="74">
        <v>0</v>
      </c>
      <c r="U58" s="73">
        <v>0.1</v>
      </c>
      <c r="V58" s="74">
        <v>-101</v>
      </c>
      <c r="W58">
        <v>-84</v>
      </c>
      <c r="X58">
        <v>0</v>
      </c>
      <c r="Y58">
        <v>0.1</v>
      </c>
      <c r="Z58">
        <v>-17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-76</v>
      </c>
      <c r="O59" s="46">
        <v>-20</v>
      </c>
      <c r="P59" s="46">
        <v>-10</v>
      </c>
      <c r="Q59" s="46">
        <v>0</v>
      </c>
      <c r="R59" s="46">
        <v>0</v>
      </c>
      <c r="S59" s="74">
        <v>0</v>
      </c>
      <c r="U59" s="73">
        <v>0.96</v>
      </c>
      <c r="V59" s="74">
        <v>-106</v>
      </c>
      <c r="W59">
        <v>-76</v>
      </c>
      <c r="X59">
        <v>-20</v>
      </c>
      <c r="Y59">
        <v>0.96</v>
      </c>
      <c r="Z59">
        <v>-10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1.45</v>
      </c>
      <c r="M60" s="74">
        <v>0</v>
      </c>
      <c r="N60" s="73">
        <v>-104</v>
      </c>
      <c r="O60" s="46">
        <v>-25</v>
      </c>
      <c r="P60" s="46">
        <v>-20</v>
      </c>
      <c r="Q60" s="46">
        <v>0</v>
      </c>
      <c r="R60" s="46">
        <v>0</v>
      </c>
      <c r="S60" s="74">
        <v>0</v>
      </c>
      <c r="U60" s="73">
        <v>1.45</v>
      </c>
      <c r="V60" s="74">
        <v>-149</v>
      </c>
      <c r="W60">
        <v>-104</v>
      </c>
      <c r="X60">
        <v>-25</v>
      </c>
      <c r="Y60">
        <v>1.45</v>
      </c>
      <c r="Z60">
        <v>-20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1.45</v>
      </c>
      <c r="M61" s="74">
        <v>0</v>
      </c>
      <c r="N61" s="73">
        <v>-66</v>
      </c>
      <c r="O61" s="46">
        <v>0</v>
      </c>
      <c r="P61" s="46">
        <v>-13</v>
      </c>
      <c r="Q61" s="46">
        <v>0</v>
      </c>
      <c r="R61" s="46">
        <v>0</v>
      </c>
      <c r="S61" s="74">
        <v>0</v>
      </c>
      <c r="U61" s="73">
        <v>1.45</v>
      </c>
      <c r="V61" s="74">
        <v>-79</v>
      </c>
      <c r="W61">
        <v>-66</v>
      </c>
      <c r="X61">
        <v>0</v>
      </c>
      <c r="Y61">
        <v>1.45</v>
      </c>
      <c r="Z61">
        <v>-13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0.96</v>
      </c>
      <c r="M62" s="74">
        <v>0</v>
      </c>
      <c r="N62" s="73">
        <v>-73</v>
      </c>
      <c r="O62" s="46">
        <v>0</v>
      </c>
      <c r="P62" s="46">
        <v>-28</v>
      </c>
      <c r="Q62" s="46">
        <v>0</v>
      </c>
      <c r="R62" s="46">
        <v>0</v>
      </c>
      <c r="S62" s="74">
        <v>0</v>
      </c>
      <c r="U62" s="73">
        <v>0.96</v>
      </c>
      <c r="V62" s="74">
        <v>-101</v>
      </c>
      <c r="W62">
        <v>-73</v>
      </c>
      <c r="X62">
        <v>0</v>
      </c>
      <c r="Y62">
        <v>0.96</v>
      </c>
      <c r="Z62">
        <v>-28</v>
      </c>
    </row>
    <row r="63" spans="7:26">
      <c r="G63" t="s">
        <v>105</v>
      </c>
      <c r="H63" s="73">
        <v>0</v>
      </c>
      <c r="I63" s="46">
        <v>0</v>
      </c>
      <c r="J63" s="46">
        <v>33.74</v>
      </c>
      <c r="K63" s="46">
        <v>0</v>
      </c>
      <c r="L63" s="46">
        <v>0</v>
      </c>
      <c r="M63" s="74">
        <v>0</v>
      </c>
      <c r="N63" s="73">
        <v>-74</v>
      </c>
      <c r="O63" s="46">
        <v>0</v>
      </c>
      <c r="P63" s="46">
        <v>0</v>
      </c>
      <c r="Q63" s="46">
        <v>0</v>
      </c>
      <c r="R63" s="46">
        <v>-3</v>
      </c>
      <c r="S63" s="74">
        <v>0</v>
      </c>
      <c r="U63" s="73">
        <v>33.74</v>
      </c>
      <c r="V63" s="74">
        <v>-77</v>
      </c>
      <c r="W63">
        <v>-74</v>
      </c>
      <c r="X63">
        <v>0</v>
      </c>
      <c r="Y63">
        <v>-3</v>
      </c>
      <c r="Z63">
        <v>33.74</v>
      </c>
    </row>
    <row r="64" spans="7:26">
      <c r="G64" t="s">
        <v>106</v>
      </c>
      <c r="H64" s="73">
        <v>0</v>
      </c>
      <c r="I64" s="46">
        <v>0</v>
      </c>
      <c r="J64" s="46">
        <v>39.53</v>
      </c>
      <c r="K64" s="46">
        <v>0</v>
      </c>
      <c r="L64" s="46">
        <v>0</v>
      </c>
      <c r="M64" s="74">
        <v>0</v>
      </c>
      <c r="N64" s="73">
        <v>-72</v>
      </c>
      <c r="O64" s="46">
        <v>0</v>
      </c>
      <c r="P64" s="46">
        <v>0</v>
      </c>
      <c r="Q64" s="46">
        <v>0</v>
      </c>
      <c r="R64" s="46">
        <v>-2</v>
      </c>
      <c r="S64" s="74">
        <v>0</v>
      </c>
      <c r="U64" s="73">
        <v>39.53</v>
      </c>
      <c r="V64" s="74">
        <v>-74</v>
      </c>
      <c r="W64">
        <v>-72</v>
      </c>
      <c r="X64">
        <v>0</v>
      </c>
      <c r="Y64">
        <v>-2</v>
      </c>
      <c r="Z64">
        <v>39.53</v>
      </c>
    </row>
    <row r="65" spans="7:26">
      <c r="G65" t="s">
        <v>107</v>
      </c>
      <c r="H65" s="73">
        <v>0</v>
      </c>
      <c r="I65" s="46">
        <v>0</v>
      </c>
      <c r="J65" s="46">
        <v>14.46</v>
      </c>
      <c r="K65" s="46">
        <v>0</v>
      </c>
      <c r="L65" s="46">
        <v>0</v>
      </c>
      <c r="M65" s="74">
        <v>0</v>
      </c>
      <c r="N65" s="73">
        <v>-70</v>
      </c>
      <c r="O65" s="46">
        <v>0</v>
      </c>
      <c r="P65" s="46">
        <v>0</v>
      </c>
      <c r="Q65" s="46">
        <v>0</v>
      </c>
      <c r="R65" s="46">
        <v>-1</v>
      </c>
      <c r="S65" s="74">
        <v>0</v>
      </c>
      <c r="U65" s="73">
        <v>14.46</v>
      </c>
      <c r="V65" s="74">
        <v>-71</v>
      </c>
      <c r="W65">
        <v>-70</v>
      </c>
      <c r="X65">
        <v>0</v>
      </c>
      <c r="Y65">
        <v>-1</v>
      </c>
      <c r="Z65">
        <v>14.46</v>
      </c>
    </row>
    <row r="66" spans="7:26">
      <c r="G66" t="s">
        <v>108</v>
      </c>
      <c r="H66" s="73">
        <v>0</v>
      </c>
      <c r="I66" s="46">
        <v>0</v>
      </c>
      <c r="J66" s="46">
        <v>43.38</v>
      </c>
      <c r="K66" s="46">
        <v>0</v>
      </c>
      <c r="L66" s="46">
        <v>0</v>
      </c>
      <c r="M66" s="74">
        <v>0</v>
      </c>
      <c r="N66" s="73">
        <v>-64</v>
      </c>
      <c r="O66" s="46">
        <v>0</v>
      </c>
      <c r="P66" s="46">
        <v>0</v>
      </c>
      <c r="Q66" s="46">
        <v>0</v>
      </c>
      <c r="R66" s="46">
        <v>-1</v>
      </c>
      <c r="S66" s="74">
        <v>0</v>
      </c>
      <c r="U66" s="73">
        <v>43.38</v>
      </c>
      <c r="V66" s="74">
        <v>-65</v>
      </c>
      <c r="W66">
        <v>-64</v>
      </c>
      <c r="X66">
        <v>0</v>
      </c>
      <c r="Y66">
        <v>-1</v>
      </c>
      <c r="Z66">
        <v>43.38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-92</v>
      </c>
      <c r="O67" s="46">
        <v>0</v>
      </c>
      <c r="P67" s="46">
        <v>-42</v>
      </c>
      <c r="Q67" s="46">
        <v>0</v>
      </c>
      <c r="R67" s="46">
        <v>0</v>
      </c>
      <c r="S67" s="74">
        <v>0</v>
      </c>
      <c r="U67" s="73">
        <v>0</v>
      </c>
      <c r="V67" s="74">
        <v>-134</v>
      </c>
      <c r="W67">
        <v>-92</v>
      </c>
      <c r="X67">
        <v>0</v>
      </c>
      <c r="Y67">
        <v>0</v>
      </c>
      <c r="Z67">
        <v>-42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-111</v>
      </c>
      <c r="O68" s="46">
        <v>0</v>
      </c>
      <c r="P68" s="46">
        <v>-34</v>
      </c>
      <c r="Q68" s="46">
        <v>0</v>
      </c>
      <c r="R68" s="46">
        <v>0</v>
      </c>
      <c r="S68" s="74">
        <v>0</v>
      </c>
      <c r="U68" s="73">
        <v>0</v>
      </c>
      <c r="V68" s="74">
        <v>-145</v>
      </c>
      <c r="W68">
        <v>-111</v>
      </c>
      <c r="X68">
        <v>0</v>
      </c>
      <c r="Y68">
        <v>0</v>
      </c>
      <c r="Z68">
        <v>-34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-59</v>
      </c>
      <c r="O69" s="46">
        <v>-30</v>
      </c>
      <c r="P69" s="46">
        <v>-54</v>
      </c>
      <c r="Q69" s="46">
        <v>0</v>
      </c>
      <c r="R69" s="46">
        <v>0</v>
      </c>
      <c r="S69" s="74">
        <v>0</v>
      </c>
      <c r="U69" s="73">
        <v>0</v>
      </c>
      <c r="V69" s="74">
        <v>-143</v>
      </c>
      <c r="W69">
        <v>-59</v>
      </c>
      <c r="X69">
        <v>-30</v>
      </c>
      <c r="Y69">
        <v>0</v>
      </c>
      <c r="Z69">
        <v>-54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2.41</v>
      </c>
      <c r="M70" s="74">
        <v>0</v>
      </c>
      <c r="N70" s="73">
        <v>-99</v>
      </c>
      <c r="O70" s="46">
        <v>-35</v>
      </c>
      <c r="P70" s="46">
        <v>-26</v>
      </c>
      <c r="Q70" s="46">
        <v>0</v>
      </c>
      <c r="R70" s="46">
        <v>0</v>
      </c>
      <c r="S70" s="74">
        <v>0</v>
      </c>
      <c r="U70" s="73">
        <v>2.41</v>
      </c>
      <c r="V70" s="74">
        <v>-160</v>
      </c>
      <c r="W70">
        <v>-99</v>
      </c>
      <c r="X70">
        <v>-35</v>
      </c>
      <c r="Y70">
        <v>2.41</v>
      </c>
      <c r="Z70">
        <v>-26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2.41</v>
      </c>
      <c r="M71" s="74">
        <v>0</v>
      </c>
      <c r="N71" s="73">
        <v>-72</v>
      </c>
      <c r="O71" s="46">
        <v>-37</v>
      </c>
      <c r="P71" s="46">
        <v>-25</v>
      </c>
      <c r="Q71" s="46">
        <v>0</v>
      </c>
      <c r="R71" s="46">
        <v>0</v>
      </c>
      <c r="S71" s="74">
        <v>0</v>
      </c>
      <c r="U71" s="73">
        <v>2.41</v>
      </c>
      <c r="V71" s="74">
        <v>-134</v>
      </c>
      <c r="W71">
        <v>-72</v>
      </c>
      <c r="X71">
        <v>-37</v>
      </c>
      <c r="Y71">
        <v>2.41</v>
      </c>
      <c r="Z71">
        <v>-25</v>
      </c>
    </row>
    <row r="72" spans="7:26">
      <c r="G72" t="s">
        <v>114</v>
      </c>
      <c r="H72" s="73">
        <v>7.71</v>
      </c>
      <c r="I72" s="46">
        <v>0</v>
      </c>
      <c r="J72" s="46">
        <v>0</v>
      </c>
      <c r="K72" s="46">
        <v>0</v>
      </c>
      <c r="L72" s="46">
        <v>3.57</v>
      </c>
      <c r="M72" s="74">
        <v>0</v>
      </c>
      <c r="N72" s="73">
        <v>0</v>
      </c>
      <c r="O72" s="46">
        <v>-32</v>
      </c>
      <c r="P72" s="46">
        <v>-16</v>
      </c>
      <c r="Q72" s="46">
        <v>0</v>
      </c>
      <c r="R72" s="46">
        <v>0</v>
      </c>
      <c r="S72" s="74">
        <v>0</v>
      </c>
      <c r="U72" s="73">
        <v>11.28</v>
      </c>
      <c r="V72" s="74">
        <v>-48</v>
      </c>
      <c r="W72">
        <v>7.71</v>
      </c>
      <c r="X72">
        <v>-32</v>
      </c>
      <c r="Y72">
        <v>3.57</v>
      </c>
      <c r="Z72">
        <v>-16</v>
      </c>
    </row>
    <row r="73" spans="7:26">
      <c r="G73" t="s">
        <v>115</v>
      </c>
      <c r="H73" s="73">
        <v>0</v>
      </c>
      <c r="I73" s="46">
        <v>14.46</v>
      </c>
      <c r="J73" s="46">
        <v>0</v>
      </c>
      <c r="K73" s="46">
        <v>0</v>
      </c>
      <c r="L73" s="46">
        <v>5.5</v>
      </c>
      <c r="M73" s="74">
        <v>0</v>
      </c>
      <c r="N73" s="73">
        <v>0</v>
      </c>
      <c r="O73" s="46">
        <v>0</v>
      </c>
      <c r="P73" s="46">
        <v>-14</v>
      </c>
      <c r="Q73" s="46">
        <v>0</v>
      </c>
      <c r="R73" s="46">
        <v>0</v>
      </c>
      <c r="S73" s="74">
        <v>0</v>
      </c>
      <c r="U73" s="73">
        <v>19.96</v>
      </c>
      <c r="V73" s="74">
        <v>-14</v>
      </c>
      <c r="W73">
        <v>0</v>
      </c>
      <c r="X73">
        <v>14.46</v>
      </c>
      <c r="Y73">
        <v>5.5</v>
      </c>
      <c r="Z73">
        <v>-14</v>
      </c>
    </row>
    <row r="74" spans="7:26">
      <c r="G74" t="s">
        <v>116</v>
      </c>
      <c r="H74" s="73">
        <v>0</v>
      </c>
      <c r="I74" s="46">
        <v>17.36</v>
      </c>
      <c r="J74" s="46">
        <v>0</v>
      </c>
      <c r="K74" s="46">
        <v>0</v>
      </c>
      <c r="L74" s="46">
        <v>5.59</v>
      </c>
      <c r="M74" s="74">
        <v>0</v>
      </c>
      <c r="N74" s="73">
        <v>-37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22.95</v>
      </c>
      <c r="V74" s="74">
        <v>-57</v>
      </c>
      <c r="W74">
        <v>-37</v>
      </c>
      <c r="X74">
        <v>17.36</v>
      </c>
      <c r="Y74">
        <v>5.59</v>
      </c>
      <c r="Z74">
        <v>-20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6.75</v>
      </c>
      <c r="M75" s="74">
        <v>0</v>
      </c>
      <c r="N75" s="73">
        <v>-47</v>
      </c>
      <c r="O75" s="46">
        <v>0</v>
      </c>
      <c r="P75" s="46">
        <v>-31</v>
      </c>
      <c r="Q75" s="46">
        <v>0</v>
      </c>
      <c r="R75" s="46">
        <v>0</v>
      </c>
      <c r="S75" s="74">
        <v>0</v>
      </c>
      <c r="U75" s="73">
        <v>6.75</v>
      </c>
      <c r="V75" s="74">
        <v>-78</v>
      </c>
      <c r="W75">
        <v>-47</v>
      </c>
      <c r="X75">
        <v>0</v>
      </c>
      <c r="Y75">
        <v>6.75</v>
      </c>
      <c r="Z75">
        <v>-31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5.78</v>
      </c>
      <c r="M76" s="74">
        <v>0</v>
      </c>
      <c r="N76" s="73">
        <v>-43</v>
      </c>
      <c r="O76" s="46">
        <v>0</v>
      </c>
      <c r="P76" s="46">
        <v>-40</v>
      </c>
      <c r="Q76" s="46">
        <v>0</v>
      </c>
      <c r="R76" s="46">
        <v>0</v>
      </c>
      <c r="S76" s="74">
        <v>0</v>
      </c>
      <c r="U76" s="73">
        <v>5.78</v>
      </c>
      <c r="V76" s="74">
        <v>-83</v>
      </c>
      <c r="W76">
        <v>-43</v>
      </c>
      <c r="X76">
        <v>0</v>
      </c>
      <c r="Y76">
        <v>5.78</v>
      </c>
      <c r="Z76">
        <v>-40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6.75</v>
      </c>
      <c r="M77" s="74">
        <v>0</v>
      </c>
      <c r="N77" s="73">
        <v>-16</v>
      </c>
      <c r="O77" s="46">
        <v>0</v>
      </c>
      <c r="P77" s="46">
        <v>-40</v>
      </c>
      <c r="Q77" s="46">
        <v>0</v>
      </c>
      <c r="R77" s="46">
        <v>0</v>
      </c>
      <c r="S77" s="74">
        <v>0</v>
      </c>
      <c r="U77" s="73">
        <v>6.75</v>
      </c>
      <c r="V77" s="74">
        <v>-56</v>
      </c>
      <c r="W77">
        <v>-16</v>
      </c>
      <c r="X77">
        <v>0</v>
      </c>
      <c r="Y77">
        <v>6.75</v>
      </c>
      <c r="Z77">
        <v>-40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6.75</v>
      </c>
      <c r="M78" s="74">
        <v>0</v>
      </c>
      <c r="N78" s="73">
        <v>0</v>
      </c>
      <c r="O78" s="46">
        <v>0</v>
      </c>
      <c r="P78" s="46">
        <v>-50</v>
      </c>
      <c r="Q78" s="46">
        <v>0</v>
      </c>
      <c r="R78" s="46">
        <v>0</v>
      </c>
      <c r="S78" s="74">
        <v>0</v>
      </c>
      <c r="U78" s="73">
        <v>6.75</v>
      </c>
      <c r="V78" s="74">
        <v>-50</v>
      </c>
      <c r="W78">
        <v>0</v>
      </c>
      <c r="X78">
        <v>0</v>
      </c>
      <c r="Y78">
        <v>6.75</v>
      </c>
      <c r="Z78">
        <v>-50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5.78</v>
      </c>
      <c r="M79" s="74">
        <v>0</v>
      </c>
      <c r="N79" s="73">
        <v>-3</v>
      </c>
      <c r="O79" s="46">
        <v>0</v>
      </c>
      <c r="P79" s="46">
        <v>-61</v>
      </c>
      <c r="Q79" s="46">
        <v>0</v>
      </c>
      <c r="R79" s="46">
        <v>0</v>
      </c>
      <c r="S79" s="74">
        <v>0</v>
      </c>
      <c r="U79" s="73">
        <v>5.78</v>
      </c>
      <c r="V79" s="74">
        <v>-64</v>
      </c>
      <c r="W79">
        <v>-3</v>
      </c>
      <c r="X79">
        <v>0</v>
      </c>
      <c r="Y79">
        <v>5.78</v>
      </c>
      <c r="Z79">
        <v>-61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5.78</v>
      </c>
      <c r="M80" s="74">
        <v>0</v>
      </c>
      <c r="N80" s="73">
        <v>0</v>
      </c>
      <c r="O80" s="46">
        <v>0</v>
      </c>
      <c r="P80" s="46">
        <v>-40</v>
      </c>
      <c r="Q80" s="46">
        <v>0</v>
      </c>
      <c r="R80" s="46">
        <v>0</v>
      </c>
      <c r="S80" s="74">
        <v>0</v>
      </c>
      <c r="U80" s="73">
        <v>5.78</v>
      </c>
      <c r="V80" s="74">
        <v>-40</v>
      </c>
      <c r="W80">
        <v>0</v>
      </c>
      <c r="X80">
        <v>0</v>
      </c>
      <c r="Y80">
        <v>5.78</v>
      </c>
      <c r="Z80">
        <v>-40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5.78</v>
      </c>
      <c r="M81" s="74">
        <v>0</v>
      </c>
      <c r="N81" s="73">
        <v>-34</v>
      </c>
      <c r="O81" s="46">
        <v>0</v>
      </c>
      <c r="P81" s="46">
        <v>-70</v>
      </c>
      <c r="Q81" s="46">
        <v>0</v>
      </c>
      <c r="R81" s="46">
        <v>0</v>
      </c>
      <c r="S81" s="74">
        <v>0</v>
      </c>
      <c r="U81" s="73">
        <v>5.78</v>
      </c>
      <c r="V81" s="74">
        <v>-104</v>
      </c>
      <c r="W81">
        <v>-34</v>
      </c>
      <c r="X81">
        <v>0</v>
      </c>
      <c r="Y81">
        <v>5.78</v>
      </c>
      <c r="Z81">
        <v>-70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5.78</v>
      </c>
      <c r="M82" s="74">
        <v>0</v>
      </c>
      <c r="N82" s="73">
        <v>-6</v>
      </c>
      <c r="O82" s="46">
        <v>0</v>
      </c>
      <c r="P82" s="46">
        <v>-55</v>
      </c>
      <c r="Q82" s="46">
        <v>0</v>
      </c>
      <c r="R82" s="46">
        <v>0</v>
      </c>
      <c r="S82" s="74">
        <v>0</v>
      </c>
      <c r="U82" s="73">
        <v>5.78</v>
      </c>
      <c r="V82" s="74">
        <v>-61</v>
      </c>
      <c r="W82">
        <v>-6</v>
      </c>
      <c r="X82">
        <v>0</v>
      </c>
      <c r="Y82">
        <v>5.78</v>
      </c>
      <c r="Z82">
        <v>-55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6.85</v>
      </c>
      <c r="M83" s="74">
        <v>0</v>
      </c>
      <c r="N83" s="73">
        <v>-14</v>
      </c>
      <c r="O83" s="46">
        <v>0</v>
      </c>
      <c r="P83" s="46">
        <v>-60</v>
      </c>
      <c r="Q83" s="46">
        <v>0</v>
      </c>
      <c r="R83" s="46">
        <v>0</v>
      </c>
      <c r="S83" s="74">
        <v>0</v>
      </c>
      <c r="U83" s="73">
        <v>6.85</v>
      </c>
      <c r="V83" s="74">
        <v>-74</v>
      </c>
      <c r="W83">
        <v>-14</v>
      </c>
      <c r="X83">
        <v>0</v>
      </c>
      <c r="Y83">
        <v>6.85</v>
      </c>
      <c r="Z83">
        <v>-60</v>
      </c>
    </row>
    <row r="84" spans="7:26">
      <c r="G84" t="s">
        <v>126</v>
      </c>
      <c r="H84" s="73">
        <v>11.57</v>
      </c>
      <c r="I84" s="46">
        <v>0</v>
      </c>
      <c r="J84" s="46">
        <v>0</v>
      </c>
      <c r="K84" s="46">
        <v>0</v>
      </c>
      <c r="L84" s="46">
        <v>6.56</v>
      </c>
      <c r="M84" s="74">
        <v>0</v>
      </c>
      <c r="N84" s="73">
        <v>0</v>
      </c>
      <c r="O84" s="46">
        <v>0</v>
      </c>
      <c r="P84" s="46">
        <v>-60</v>
      </c>
      <c r="Q84" s="46">
        <v>0</v>
      </c>
      <c r="R84" s="46">
        <v>0</v>
      </c>
      <c r="S84" s="74">
        <v>0</v>
      </c>
      <c r="U84" s="73">
        <v>18.13</v>
      </c>
      <c r="V84" s="74">
        <v>-60</v>
      </c>
      <c r="W84">
        <v>11.57</v>
      </c>
      <c r="X84">
        <v>0</v>
      </c>
      <c r="Y84">
        <v>6.56</v>
      </c>
      <c r="Z84">
        <v>-60</v>
      </c>
    </row>
    <row r="85" spans="7:26">
      <c r="G85" t="s">
        <v>127</v>
      </c>
      <c r="H85" s="73">
        <v>28.92</v>
      </c>
      <c r="I85" s="46">
        <v>0</v>
      </c>
      <c r="J85" s="46">
        <v>0</v>
      </c>
      <c r="K85" s="46">
        <v>0</v>
      </c>
      <c r="L85" s="46">
        <v>6.56</v>
      </c>
      <c r="M85" s="74">
        <v>0</v>
      </c>
      <c r="N85" s="73">
        <v>0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35.479999999999997</v>
      </c>
      <c r="V85" s="74">
        <v>-35</v>
      </c>
      <c r="W85">
        <v>28.92</v>
      </c>
      <c r="X85">
        <v>0</v>
      </c>
      <c r="Y85">
        <v>6.56</v>
      </c>
      <c r="Z85">
        <v>-35</v>
      </c>
    </row>
    <row r="86" spans="7:26">
      <c r="G86" t="s">
        <v>128</v>
      </c>
      <c r="H86" s="73">
        <v>29.88</v>
      </c>
      <c r="I86" s="46">
        <v>0</v>
      </c>
      <c r="J86" s="46">
        <v>0</v>
      </c>
      <c r="K86" s="46">
        <v>0</v>
      </c>
      <c r="L86" s="46">
        <v>5.98</v>
      </c>
      <c r="M86" s="74">
        <v>0</v>
      </c>
      <c r="N86" s="73">
        <v>0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35.86</v>
      </c>
      <c r="V86" s="74">
        <v>-40</v>
      </c>
      <c r="W86">
        <v>29.88</v>
      </c>
      <c r="X86">
        <v>0</v>
      </c>
      <c r="Y86">
        <v>5.98</v>
      </c>
      <c r="Z86">
        <v>-40</v>
      </c>
    </row>
    <row r="87" spans="7:26">
      <c r="G87" t="s">
        <v>129</v>
      </c>
      <c r="H87" s="73">
        <v>17.350000000000001</v>
      </c>
      <c r="I87" s="46">
        <v>9.64</v>
      </c>
      <c r="J87" s="46">
        <v>0</v>
      </c>
      <c r="K87" s="46">
        <v>0</v>
      </c>
      <c r="L87" s="46">
        <v>6.46</v>
      </c>
      <c r="M87" s="74">
        <v>0</v>
      </c>
      <c r="N87" s="73">
        <v>0</v>
      </c>
      <c r="O87" s="46">
        <v>0</v>
      </c>
      <c r="P87" s="46">
        <v>-23</v>
      </c>
      <c r="Q87" s="46">
        <v>0</v>
      </c>
      <c r="R87" s="46">
        <v>0</v>
      </c>
      <c r="S87" s="74">
        <v>0</v>
      </c>
      <c r="U87" s="73">
        <v>33.450000000000003</v>
      </c>
      <c r="V87" s="74">
        <v>-23</v>
      </c>
      <c r="W87">
        <v>17.350000000000001</v>
      </c>
      <c r="X87">
        <v>9.64</v>
      </c>
      <c r="Y87">
        <v>6.46</v>
      </c>
      <c r="Z87">
        <v>-23</v>
      </c>
    </row>
    <row r="88" spans="7:26">
      <c r="G88" t="s">
        <v>130</v>
      </c>
      <c r="H88" s="73">
        <v>16.39</v>
      </c>
      <c r="I88" s="46">
        <v>9.64</v>
      </c>
      <c r="J88" s="46">
        <v>0</v>
      </c>
      <c r="K88" s="46">
        <v>0</v>
      </c>
      <c r="L88" s="46">
        <v>6.07</v>
      </c>
      <c r="M88" s="74">
        <v>0</v>
      </c>
      <c r="N88" s="73">
        <v>0</v>
      </c>
      <c r="O88" s="46">
        <v>0</v>
      </c>
      <c r="P88" s="46">
        <v>-27</v>
      </c>
      <c r="Q88" s="46">
        <v>0</v>
      </c>
      <c r="R88" s="46">
        <v>0</v>
      </c>
      <c r="S88" s="74">
        <v>0</v>
      </c>
      <c r="U88" s="73">
        <v>32.1</v>
      </c>
      <c r="V88" s="74">
        <v>-27</v>
      </c>
      <c r="W88">
        <v>16.39</v>
      </c>
      <c r="X88">
        <v>9.64</v>
      </c>
      <c r="Y88">
        <v>6.07</v>
      </c>
      <c r="Z88">
        <v>-27</v>
      </c>
    </row>
    <row r="89" spans="7:26">
      <c r="G89" t="s">
        <v>131</v>
      </c>
      <c r="H89" s="73">
        <v>26.04</v>
      </c>
      <c r="I89" s="46">
        <v>0</v>
      </c>
      <c r="J89" s="46">
        <v>0</v>
      </c>
      <c r="K89" s="46">
        <v>0</v>
      </c>
      <c r="L89" s="46">
        <v>4.43</v>
      </c>
      <c r="M89" s="74">
        <v>0</v>
      </c>
      <c r="N89" s="73">
        <v>0</v>
      </c>
      <c r="O89" s="46">
        <v>0</v>
      </c>
      <c r="P89" s="46">
        <v>-5</v>
      </c>
      <c r="Q89" s="46">
        <v>0</v>
      </c>
      <c r="R89" s="46">
        <v>0</v>
      </c>
      <c r="S89" s="74">
        <v>0</v>
      </c>
      <c r="U89" s="73">
        <v>30.47</v>
      </c>
      <c r="V89" s="74">
        <v>-5</v>
      </c>
      <c r="W89">
        <v>26.04</v>
      </c>
      <c r="X89">
        <v>0</v>
      </c>
      <c r="Y89">
        <v>4.43</v>
      </c>
      <c r="Z89">
        <v>-5</v>
      </c>
    </row>
    <row r="90" spans="7:26">
      <c r="G90" t="s">
        <v>132</v>
      </c>
      <c r="H90" s="73">
        <v>36.64</v>
      </c>
      <c r="I90" s="46">
        <v>0</v>
      </c>
      <c r="J90" s="46">
        <v>0</v>
      </c>
      <c r="K90" s="46">
        <v>0</v>
      </c>
      <c r="L90" s="46">
        <v>4.24</v>
      </c>
      <c r="M90" s="74">
        <v>0</v>
      </c>
      <c r="N90" s="73">
        <v>0</v>
      </c>
      <c r="O90" s="46">
        <v>0</v>
      </c>
      <c r="P90" s="46">
        <v>-10</v>
      </c>
      <c r="Q90" s="46">
        <v>0</v>
      </c>
      <c r="R90" s="46">
        <v>0</v>
      </c>
      <c r="S90" s="74">
        <v>0</v>
      </c>
      <c r="U90" s="73">
        <v>40.880000000000003</v>
      </c>
      <c r="V90" s="74">
        <v>-10</v>
      </c>
      <c r="W90">
        <v>36.64</v>
      </c>
      <c r="X90">
        <v>0</v>
      </c>
      <c r="Y90">
        <v>4.24</v>
      </c>
      <c r="Z90">
        <v>-10</v>
      </c>
    </row>
    <row r="91" spans="7:26">
      <c r="G91" t="s">
        <v>133</v>
      </c>
      <c r="H91" s="73">
        <v>53.99</v>
      </c>
      <c r="I91" s="46">
        <v>14.46</v>
      </c>
      <c r="J91" s="46">
        <v>0</v>
      </c>
      <c r="K91" s="46">
        <v>0</v>
      </c>
      <c r="L91" s="46">
        <v>3.47</v>
      </c>
      <c r="M91" s="74">
        <v>0</v>
      </c>
      <c r="N91" s="73">
        <v>0</v>
      </c>
      <c r="O91" s="46">
        <v>0</v>
      </c>
      <c r="P91" s="46">
        <v>-30</v>
      </c>
      <c r="Q91" s="46">
        <v>0</v>
      </c>
      <c r="R91" s="46">
        <v>0</v>
      </c>
      <c r="S91" s="74">
        <v>0</v>
      </c>
      <c r="U91" s="73">
        <v>71.92</v>
      </c>
      <c r="V91" s="74">
        <v>-30</v>
      </c>
      <c r="W91">
        <v>53.99</v>
      </c>
      <c r="X91">
        <v>14.46</v>
      </c>
      <c r="Y91">
        <v>3.47</v>
      </c>
      <c r="Z91">
        <v>-30</v>
      </c>
    </row>
    <row r="92" spans="7:26">
      <c r="G92" t="s">
        <v>134</v>
      </c>
      <c r="H92" s="73">
        <v>42.42</v>
      </c>
      <c r="I92" s="46">
        <v>14.46</v>
      </c>
      <c r="J92" s="46">
        <v>0</v>
      </c>
      <c r="K92" s="46">
        <v>0</v>
      </c>
      <c r="L92" s="46">
        <v>2.41</v>
      </c>
      <c r="M92" s="74">
        <v>0</v>
      </c>
      <c r="N92" s="73">
        <v>0</v>
      </c>
      <c r="O92" s="46">
        <v>0</v>
      </c>
      <c r="P92" s="46">
        <v>-35</v>
      </c>
      <c r="Q92" s="46">
        <v>0</v>
      </c>
      <c r="R92" s="46">
        <v>0</v>
      </c>
      <c r="S92" s="74">
        <v>0</v>
      </c>
      <c r="U92" s="73">
        <v>59.29</v>
      </c>
      <c r="V92" s="74">
        <v>-35</v>
      </c>
      <c r="W92">
        <v>42.42</v>
      </c>
      <c r="X92">
        <v>14.46</v>
      </c>
      <c r="Y92">
        <v>2.41</v>
      </c>
      <c r="Z92">
        <v>-35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2.31</v>
      </c>
      <c r="M93" s="74">
        <v>0</v>
      </c>
      <c r="N93" s="73">
        <v>-12</v>
      </c>
      <c r="O93" s="46">
        <v>0</v>
      </c>
      <c r="P93" s="46">
        <v>-10</v>
      </c>
      <c r="Q93" s="46">
        <v>0</v>
      </c>
      <c r="R93" s="46">
        <v>0</v>
      </c>
      <c r="S93" s="74">
        <v>0</v>
      </c>
      <c r="U93" s="73">
        <v>2.31</v>
      </c>
      <c r="V93" s="74">
        <v>-22</v>
      </c>
      <c r="W93">
        <v>-12</v>
      </c>
      <c r="X93">
        <v>0</v>
      </c>
      <c r="Y93">
        <v>2.31</v>
      </c>
      <c r="Z93">
        <v>-10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1.25</v>
      </c>
      <c r="M94" s="74">
        <v>0</v>
      </c>
      <c r="N94" s="73">
        <v>-5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1.25</v>
      </c>
      <c r="V94" s="74">
        <v>-15</v>
      </c>
      <c r="W94">
        <v>-5</v>
      </c>
      <c r="X94">
        <v>0</v>
      </c>
      <c r="Y94">
        <v>1.25</v>
      </c>
      <c r="Z94">
        <v>-10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0.87</v>
      </c>
      <c r="M95" s="74">
        <v>0</v>
      </c>
      <c r="N95" s="73">
        <v>-16</v>
      </c>
      <c r="O95" s="46">
        <v>0</v>
      </c>
      <c r="P95" s="46">
        <v>-20</v>
      </c>
      <c r="Q95" s="46">
        <v>0</v>
      </c>
      <c r="R95" s="46">
        <v>0</v>
      </c>
      <c r="S95" s="74">
        <v>0</v>
      </c>
      <c r="U95" s="73">
        <v>0.87</v>
      </c>
      <c r="V95" s="74">
        <v>-36</v>
      </c>
      <c r="W95">
        <v>-16</v>
      </c>
      <c r="X95">
        <v>0</v>
      </c>
      <c r="Y95">
        <v>0.87</v>
      </c>
      <c r="Z95">
        <v>-20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0.67</v>
      </c>
      <c r="M96" s="74">
        <v>0</v>
      </c>
      <c r="N96" s="73">
        <v>-8</v>
      </c>
      <c r="O96" s="46">
        <v>0</v>
      </c>
      <c r="P96" s="46">
        <v>-10</v>
      </c>
      <c r="Q96" s="46">
        <v>0</v>
      </c>
      <c r="R96" s="46">
        <v>0</v>
      </c>
      <c r="S96" s="74">
        <v>0</v>
      </c>
      <c r="U96" s="73">
        <v>0.67</v>
      </c>
      <c r="V96" s="74">
        <v>-18</v>
      </c>
      <c r="W96">
        <v>-8</v>
      </c>
      <c r="X96">
        <v>0</v>
      </c>
      <c r="Y96">
        <v>0.67</v>
      </c>
      <c r="Z96">
        <v>-10</v>
      </c>
    </row>
    <row r="97" spans="1:83">
      <c r="G97" t="s">
        <v>139</v>
      </c>
      <c r="H97" s="73">
        <v>13.5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-15</v>
      </c>
      <c r="Q97" s="46">
        <v>0</v>
      </c>
      <c r="R97" s="46">
        <v>0</v>
      </c>
      <c r="S97" s="74">
        <v>0</v>
      </c>
      <c r="U97" s="73">
        <v>13.5</v>
      </c>
      <c r="V97" s="74">
        <v>-15</v>
      </c>
      <c r="W97">
        <v>13.5</v>
      </c>
      <c r="X97">
        <v>0</v>
      </c>
      <c r="Y97">
        <v>0</v>
      </c>
      <c r="Z97">
        <v>-15</v>
      </c>
    </row>
    <row r="98" spans="1:83">
      <c r="G98" t="s">
        <v>140</v>
      </c>
      <c r="H98" s="73">
        <v>10.61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-25</v>
      </c>
      <c r="Q98" s="46">
        <v>0</v>
      </c>
      <c r="R98" s="46">
        <v>0</v>
      </c>
      <c r="S98" s="74">
        <v>0</v>
      </c>
      <c r="U98" s="73">
        <v>10.61</v>
      </c>
      <c r="V98" s="74">
        <v>-25</v>
      </c>
      <c r="W98">
        <v>10.61</v>
      </c>
      <c r="X98">
        <v>0</v>
      </c>
      <c r="Y98">
        <v>0</v>
      </c>
      <c r="Z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0.32009000000000004</v>
      </c>
      <c r="I99" s="69">
        <f t="shared" ref="I99:BQ99" si="1">SUM(I3:I98)/4000</f>
        <v>0.111595</v>
      </c>
      <c r="J99" s="69">
        <f t="shared" si="1"/>
        <v>7.7127500000000002E-2</v>
      </c>
      <c r="K99" s="69">
        <f t="shared" si="1"/>
        <v>0</v>
      </c>
      <c r="L99" s="69">
        <f t="shared" si="1"/>
        <v>7.1697500000000011E-2</v>
      </c>
      <c r="M99" s="69">
        <f t="shared" si="1"/>
        <v>0</v>
      </c>
      <c r="N99" s="68">
        <f t="shared" si="1"/>
        <v>-0.94650000000000001</v>
      </c>
      <c r="O99" s="69">
        <f t="shared" si="1"/>
        <v>-0.15725</v>
      </c>
      <c r="P99" s="69">
        <f t="shared" si="1"/>
        <v>-0.60799999999999998</v>
      </c>
      <c r="Q99" s="69">
        <f t="shared" si="1"/>
        <v>0</v>
      </c>
      <c r="R99" s="69">
        <f t="shared" si="1"/>
        <v>-5.8249999999999994E-3</v>
      </c>
      <c r="S99" s="70">
        <f t="shared" si="1"/>
        <v>0</v>
      </c>
      <c r="U99" s="68">
        <f t="shared" si="1"/>
        <v>0.58050999999999997</v>
      </c>
      <c r="V99" s="70">
        <f t="shared" si="1"/>
        <v>-1.7175750000000001</v>
      </c>
      <c r="W99">
        <f t="shared" si="1"/>
        <v>-0.62641000000000002</v>
      </c>
      <c r="X99">
        <f t="shared" si="1"/>
        <v>-4.5655000000000001E-2</v>
      </c>
      <c r="Y99">
        <f t="shared" si="1"/>
        <v>6.58725E-2</v>
      </c>
      <c r="Z99">
        <f t="shared" si="1"/>
        <v>-0.53087249999999997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0" activePane="bottomRight" state="frozen"/>
      <selection sqref="A1:D35"/>
      <selection pane="topRight" sqref="A1:D35"/>
      <selection pane="bottomLeft" sqref="A1:D35"/>
      <selection pane="bottomRight" activeCell="D44" sqref="D4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256</v>
      </c>
      <c r="X2" t="s">
        <v>379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4.82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4.82</v>
      </c>
      <c r="W41">
        <v>0</v>
      </c>
      <c r="X41">
        <v>4.82</v>
      </c>
    </row>
    <row r="42" spans="7:24">
      <c r="G42" t="s">
        <v>84</v>
      </c>
      <c r="H42" s="73">
        <v>0</v>
      </c>
      <c r="I42" s="46">
        <v>9.64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9.64</v>
      </c>
      <c r="W42">
        <v>0</v>
      </c>
      <c r="X42">
        <v>9.64</v>
      </c>
    </row>
    <row r="43" spans="7:24">
      <c r="G43" t="s">
        <v>85</v>
      </c>
      <c r="H43" s="73">
        <v>0</v>
      </c>
      <c r="I43" s="46">
        <v>4.82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4.82</v>
      </c>
      <c r="W43">
        <v>0</v>
      </c>
      <c r="X43">
        <v>4.82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4.82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4.82</v>
      </c>
      <c r="W45">
        <v>0</v>
      </c>
      <c r="X45">
        <v>4.82</v>
      </c>
    </row>
    <row r="46" spans="7:24">
      <c r="G46" t="s">
        <v>88</v>
      </c>
      <c r="H46" s="73">
        <v>0</v>
      </c>
      <c r="I46" s="46">
        <v>4.82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4.82</v>
      </c>
      <c r="W46">
        <v>0</v>
      </c>
      <c r="X46">
        <v>4.82</v>
      </c>
    </row>
    <row r="47" spans="7:24">
      <c r="G47" t="s">
        <v>89</v>
      </c>
      <c r="H47" s="73">
        <v>0</v>
      </c>
      <c r="I47" s="46">
        <v>57.85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57.85</v>
      </c>
      <c r="W47">
        <v>0</v>
      </c>
      <c r="X47">
        <v>57.85</v>
      </c>
    </row>
    <row r="48" spans="7:24">
      <c r="G48" t="s">
        <v>90</v>
      </c>
      <c r="H48" s="73">
        <v>0</v>
      </c>
      <c r="I48" s="46">
        <v>53.03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53.03</v>
      </c>
      <c r="W48">
        <v>0</v>
      </c>
      <c r="X48">
        <v>53.03</v>
      </c>
    </row>
    <row r="49" spans="7:24">
      <c r="G49" t="s">
        <v>91</v>
      </c>
      <c r="H49" s="73">
        <v>0</v>
      </c>
      <c r="I49" s="46">
        <v>48.21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48.2</v>
      </c>
      <c r="W49">
        <v>0</v>
      </c>
      <c r="X49">
        <v>48.21</v>
      </c>
    </row>
    <row r="50" spans="7:24">
      <c r="G50" t="s">
        <v>92</v>
      </c>
      <c r="H50" s="73">
        <v>0</v>
      </c>
      <c r="I50" s="46">
        <v>38.56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38.56</v>
      </c>
      <c r="W50">
        <v>0</v>
      </c>
      <c r="X50">
        <v>38.56</v>
      </c>
    </row>
    <row r="51" spans="7:24">
      <c r="G51" t="s">
        <v>93</v>
      </c>
      <c r="H51" s="73">
        <v>0</v>
      </c>
      <c r="I51" s="46">
        <v>24.1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24.1</v>
      </c>
      <c r="W51">
        <v>0</v>
      </c>
      <c r="X51">
        <v>24.1</v>
      </c>
    </row>
    <row r="52" spans="7:24">
      <c r="G52" t="s">
        <v>94</v>
      </c>
      <c r="H52" s="73">
        <v>0</v>
      </c>
      <c r="I52" s="46">
        <v>14.46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14.46</v>
      </c>
      <c r="W52">
        <v>0</v>
      </c>
      <c r="X52">
        <v>14.46</v>
      </c>
    </row>
    <row r="53" spans="7:24">
      <c r="G53" t="s">
        <v>95</v>
      </c>
      <c r="H53" s="73">
        <v>0</v>
      </c>
      <c r="I53" s="46">
        <v>19.28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19.28</v>
      </c>
      <c r="W53">
        <v>0</v>
      </c>
      <c r="X53">
        <v>19.28</v>
      </c>
    </row>
    <row r="54" spans="7:24">
      <c r="G54" t="s">
        <v>96</v>
      </c>
      <c r="H54" s="73">
        <v>0</v>
      </c>
      <c r="I54" s="46">
        <v>14.46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14.46</v>
      </c>
      <c r="W54">
        <v>0</v>
      </c>
      <c r="X54">
        <v>14.46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4.82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4.82</v>
      </c>
      <c r="W62">
        <v>0</v>
      </c>
      <c r="X62">
        <v>4.82</v>
      </c>
    </row>
    <row r="63" spans="7:24">
      <c r="G63" t="s">
        <v>105</v>
      </c>
      <c r="H63" s="73">
        <v>0</v>
      </c>
      <c r="I63" s="46">
        <v>9.64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9.64</v>
      </c>
      <c r="W63">
        <v>0</v>
      </c>
      <c r="X63">
        <v>9.64</v>
      </c>
    </row>
    <row r="64" spans="7:24">
      <c r="G64" t="s">
        <v>106</v>
      </c>
      <c r="H64" s="73">
        <v>0</v>
      </c>
      <c r="I64" s="46">
        <v>19.28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19.28</v>
      </c>
      <c r="W64">
        <v>0</v>
      </c>
      <c r="X64">
        <v>19.28</v>
      </c>
    </row>
    <row r="65" spans="7:24">
      <c r="G65" t="s">
        <v>107</v>
      </c>
      <c r="H65" s="73">
        <v>0</v>
      </c>
      <c r="I65" s="46">
        <v>24.1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24.1</v>
      </c>
      <c r="W65">
        <v>0</v>
      </c>
      <c r="X65">
        <v>24.1</v>
      </c>
    </row>
    <row r="66" spans="7:24">
      <c r="G66" t="s">
        <v>108</v>
      </c>
      <c r="H66" s="73">
        <v>0</v>
      </c>
      <c r="I66" s="46">
        <v>24.1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24.1</v>
      </c>
      <c r="W66">
        <v>0</v>
      </c>
      <c r="X66">
        <v>24.1</v>
      </c>
    </row>
    <row r="67" spans="7:24">
      <c r="G67" t="s">
        <v>109</v>
      </c>
      <c r="H67" s="73">
        <v>0</v>
      </c>
      <c r="I67" s="46">
        <v>33.74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33.74</v>
      </c>
      <c r="W67">
        <v>0</v>
      </c>
      <c r="X67">
        <v>33.74</v>
      </c>
    </row>
    <row r="68" spans="7:24">
      <c r="G68" t="s">
        <v>110</v>
      </c>
      <c r="H68" s="73">
        <v>0</v>
      </c>
      <c r="I68" s="46">
        <v>48.21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48.2</v>
      </c>
      <c r="W68">
        <v>0</v>
      </c>
      <c r="X68">
        <v>48.21</v>
      </c>
    </row>
    <row r="69" spans="7:24">
      <c r="G69" t="s">
        <v>111</v>
      </c>
      <c r="H69" s="73">
        <v>0</v>
      </c>
      <c r="I69" s="46">
        <v>67.489999999999995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67.489999999999995</v>
      </c>
      <c r="W69">
        <v>0</v>
      </c>
      <c r="X69">
        <v>67.489999999999995</v>
      </c>
    </row>
    <row r="70" spans="7:24">
      <c r="G70" t="s">
        <v>112</v>
      </c>
      <c r="H70" s="73">
        <v>0</v>
      </c>
      <c r="I70" s="46">
        <v>53.03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53.03</v>
      </c>
      <c r="W70">
        <v>0</v>
      </c>
      <c r="X70">
        <v>53.03</v>
      </c>
    </row>
    <row r="71" spans="7:24">
      <c r="G71" t="s">
        <v>113</v>
      </c>
      <c r="H71" s="73">
        <v>38.56</v>
      </c>
      <c r="I71" s="46">
        <v>62.67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101.23</v>
      </c>
      <c r="W71">
        <v>38.56</v>
      </c>
      <c r="X71">
        <v>62.67</v>
      </c>
    </row>
    <row r="72" spans="7:24">
      <c r="G72" t="s">
        <v>114</v>
      </c>
      <c r="H72" s="73">
        <v>79.06</v>
      </c>
      <c r="I72" s="46">
        <v>90.62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169.68</v>
      </c>
      <c r="W72">
        <v>79.06</v>
      </c>
      <c r="X72">
        <v>90.62</v>
      </c>
    </row>
    <row r="73" spans="7:24">
      <c r="G73" t="s">
        <v>115</v>
      </c>
      <c r="H73" s="73">
        <v>18.03</v>
      </c>
      <c r="I73" s="46">
        <v>102.19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120.22</v>
      </c>
      <c r="W73">
        <v>18.03</v>
      </c>
      <c r="X73">
        <v>102.19</v>
      </c>
    </row>
    <row r="74" spans="7:24">
      <c r="G74" t="s">
        <v>116</v>
      </c>
      <c r="H74" s="73">
        <v>11.67</v>
      </c>
      <c r="I74" s="46">
        <v>102.19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113.86</v>
      </c>
      <c r="W74">
        <v>11.67</v>
      </c>
      <c r="X74">
        <v>102.19</v>
      </c>
    </row>
    <row r="75" spans="7:24">
      <c r="G75" t="s">
        <v>117</v>
      </c>
      <c r="H75" s="73">
        <v>0</v>
      </c>
      <c r="I75" s="46">
        <v>96.41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96.41</v>
      </c>
      <c r="W75">
        <v>0</v>
      </c>
      <c r="X75">
        <v>96.41</v>
      </c>
    </row>
    <row r="76" spans="7:24">
      <c r="G76" t="s">
        <v>118</v>
      </c>
      <c r="H76" s="73">
        <v>0</v>
      </c>
      <c r="I76" s="46">
        <v>37.6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37.6</v>
      </c>
      <c r="W76">
        <v>0</v>
      </c>
      <c r="X76">
        <v>37.6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14.46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14.46</v>
      </c>
      <c r="W81">
        <v>0</v>
      </c>
      <c r="X81">
        <v>14.46</v>
      </c>
    </row>
    <row r="82" spans="7:24">
      <c r="G82" t="s">
        <v>124</v>
      </c>
      <c r="H82" s="73">
        <v>0</v>
      </c>
      <c r="I82" s="46">
        <v>14.46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14.46</v>
      </c>
      <c r="W82">
        <v>0</v>
      </c>
      <c r="X82">
        <v>14.46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3.6830000000000002E-2</v>
      </c>
      <c r="I99" s="69">
        <f t="shared" ref="I99:BQ99" si="1">SUM(I3:I98)/4000</f>
        <v>0.27596999999999999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0.31279499999999993</v>
      </c>
      <c r="W99">
        <f t="shared" si="1"/>
        <v>3.6830000000000002E-2</v>
      </c>
      <c r="X99">
        <f t="shared" si="1"/>
        <v>0.27596999999999999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14" sqref="D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45256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7">
      <c r="A3" t="s">
        <v>45</v>
      </c>
      <c r="D3">
        <f>TWEPL!P3</f>
        <v>10.847200000000001</v>
      </c>
      <c r="E3">
        <f>GT_NG!P3</f>
        <v>15.502986943778311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645.7495043358623</v>
      </c>
      <c r="P3" s="36">
        <v>57.85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70.47999999999999</v>
      </c>
      <c r="U3" s="37">
        <f>SUMPRODUCT(LTA!J3:AN3,LTA!J$102:AN$102,LTA!J$103:AN$103)</f>
        <v>83.460000000000008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10.950600857687407</v>
      </c>
      <c r="AD3">
        <f>SUM(B3:AB3,AI3:AR3)-AC3</f>
        <v>845.80752579702573</v>
      </c>
      <c r="AE3">
        <f>'IDT-1'!B3</f>
        <v>0</v>
      </c>
      <c r="AF3" s="24"/>
      <c r="AG3">
        <f>SUM(AD3:AF3)+AT3</f>
        <v>845.80752579702573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15.502986943778311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621.64266136033302</v>
      </c>
      <c r="P4" s="36">
        <v>57.85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68.44</v>
      </c>
      <c r="U4" s="37">
        <f>SUMPRODUCT(LTA!J4:AN4,LTA!J$102:AN$102,LTA!J$103:AN$103)</f>
        <v>83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10.701689903518295</v>
      </c>
      <c r="AD4">
        <f t="shared" ref="AD4:AD67" si="1">SUM(B4:AB4,AI4:AR4)-AC4</f>
        <v>822.44959377566568</v>
      </c>
      <c r="AE4">
        <f>'IDT-1'!B4</f>
        <v>0</v>
      </c>
      <c r="AF4" s="24"/>
      <c r="AG4">
        <f t="shared" ref="AG4:AG67" si="2">SUM(AD4:AF4)+AT4</f>
        <v>822.44959377566568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597.45896715465312</v>
      </c>
      <c r="P5" s="36">
        <v>57.85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66.539999999999992</v>
      </c>
      <c r="U5" s="37">
        <f>SUMPRODUCT(LTA!J5:AN5,LTA!J$102:AN$102,LTA!J$103:AN$103)</f>
        <v>82.740000000000009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10.524407079679936</v>
      </c>
      <c r="AD5">
        <f t="shared" si="1"/>
        <v>791.47942273488445</v>
      </c>
      <c r="AE5">
        <f>'IDT-1'!B5</f>
        <v>0</v>
      </c>
      <c r="AF5" s="24"/>
      <c r="AG5">
        <f t="shared" si="2"/>
        <v>791.47942273488445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635.06899020465312</v>
      </c>
      <c r="P6" s="36">
        <v>57.85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64.53</v>
      </c>
      <c r="U6" s="37">
        <f>SUMPRODUCT(LTA!J6:AN6,LTA!J$102:AN$102,LTA!J$103:AN$103)</f>
        <v>88.22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11.293037159544388</v>
      </c>
      <c r="AD6">
        <f t="shared" si="1"/>
        <v>781.7908157050199</v>
      </c>
      <c r="AE6">
        <f>'IDT-1'!B6</f>
        <v>0</v>
      </c>
      <c r="AF6" s="24"/>
      <c r="AG6">
        <f t="shared" si="2"/>
        <v>781.7908157050199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638.76112484657517</v>
      </c>
      <c r="P7" s="36">
        <v>57.85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63.17</v>
      </c>
      <c r="U7" s="37">
        <f>SUMPRODUCT(LTA!J7:AN7,LTA!J$102:AN$102,LTA!J$103:AN$103)</f>
        <v>87.63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11.494036560484092</v>
      </c>
      <c r="AD7">
        <f t="shared" si="1"/>
        <v>761.33195094600228</v>
      </c>
      <c r="AE7">
        <f>'IDT-1'!B7</f>
        <v>0</v>
      </c>
      <c r="AF7" s="24"/>
      <c r="AG7">
        <f t="shared" si="2"/>
        <v>761.33195094600228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638.76112484657517</v>
      </c>
      <c r="P8" s="36">
        <v>57.85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60.910000000000004</v>
      </c>
      <c r="U8" s="37">
        <f>SUMPRODUCT(LTA!J8:AN8,LTA!J$102:AN$102,LTA!J$103:AN$103)</f>
        <v>86.580000000000013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11.559415295457875</v>
      </c>
      <c r="AD8">
        <f t="shared" si="1"/>
        <v>746.95657221102863</v>
      </c>
      <c r="AE8">
        <f>'IDT-1'!B8</f>
        <v>0</v>
      </c>
      <c r="AF8" s="24"/>
      <c r="AG8">
        <f t="shared" si="2"/>
        <v>746.95657221102863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632.26779541214148</v>
      </c>
      <c r="P9" s="36">
        <v>57.85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48.47</v>
      </c>
      <c r="U9" s="37">
        <f>SUMPRODUCT(LTA!J9:AN9,LTA!J$102:AN$102,LTA!J$103:AN$103)</f>
        <v>83.95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11.513821851806856</v>
      </c>
      <c r="AD9">
        <f t="shared" si="1"/>
        <v>709.438836220246</v>
      </c>
      <c r="AE9">
        <f>'IDT-1'!B9</f>
        <v>0</v>
      </c>
      <c r="AF9" s="24"/>
      <c r="AG9">
        <f t="shared" si="2"/>
        <v>709.438836220246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582.9382696109825</v>
      </c>
      <c r="P10" s="36">
        <v>57.85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47.779999999999994</v>
      </c>
      <c r="U10" s="37">
        <f>SUMPRODUCT(LTA!J10:AN10,LTA!J$102:AN$102,LTA!J$103:AN$103)</f>
        <v>81.140000000000015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10.671909422007333</v>
      </c>
      <c r="AD10">
        <f t="shared" si="1"/>
        <v>704.45122284888635</v>
      </c>
      <c r="AE10">
        <f>'IDT-1'!B10</f>
        <v>0</v>
      </c>
      <c r="AF10" s="24"/>
      <c r="AG10">
        <f t="shared" si="2"/>
        <v>704.45122284888635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578.13915481412471</v>
      </c>
      <c r="P11" s="36">
        <v>57.85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47.4</v>
      </c>
      <c r="U11" s="37">
        <f>SUMPRODUCT(LTA!J11:AN11,LTA!J$102:AN$102,LTA!J$103:AN$103)</f>
        <v>83.41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10.570812438189726</v>
      </c>
      <c r="AD11">
        <f t="shared" si="1"/>
        <v>710.59320503584627</v>
      </c>
      <c r="AE11">
        <f>'IDT-1'!B11</f>
        <v>0</v>
      </c>
      <c r="AF11" s="24"/>
      <c r="AG11">
        <f t="shared" si="2"/>
        <v>710.59320503584627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578.13915481412471</v>
      </c>
      <c r="P12" s="36">
        <v>57.85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47.56</v>
      </c>
      <c r="U12" s="37">
        <f>SUMPRODUCT(LTA!J12:AN12,LTA!J$102:AN$102,LTA!J$103:AN$103)</f>
        <v>83.22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10.629858542263952</v>
      </c>
      <c r="AD12">
        <f t="shared" si="1"/>
        <v>703.50415893177217</v>
      </c>
      <c r="AE12">
        <f>'IDT-1'!B12</f>
        <v>0</v>
      </c>
      <c r="AF12" s="24"/>
      <c r="AG12">
        <f t="shared" si="2"/>
        <v>703.50415893177217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11.01408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578.13915481412471</v>
      </c>
      <c r="P13" s="36">
        <v>57.85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47.26</v>
      </c>
      <c r="U13" s="37">
        <f>SUMPRODUCT(LTA!J13:AN13,LTA!J$102:AN$102,LTA!J$103:AN$103)</f>
        <v>84.56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10.775534857862176</v>
      </c>
      <c r="AD13">
        <f t="shared" si="1"/>
        <v>688.56536261617384</v>
      </c>
      <c r="AE13">
        <f>'IDT-1'!B13</f>
        <v>0</v>
      </c>
      <c r="AF13" s="24"/>
      <c r="AG13">
        <f t="shared" si="2"/>
        <v>688.56536261617384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-109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11.01408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578.13915481412471</v>
      </c>
      <c r="P14" s="36">
        <v>57.85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48.17</v>
      </c>
      <c r="U14" s="37">
        <f>SUMPRODUCT(LTA!J14:AN14,LTA!J$102:AN$102,LTA!J$103:AN$103)</f>
        <v>83.87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10.802796331036841</v>
      </c>
      <c r="AD14">
        <f t="shared" si="1"/>
        <v>685.75810114299918</v>
      </c>
      <c r="AE14">
        <f>'IDT-1'!B14</f>
        <v>0</v>
      </c>
      <c r="AF14" s="24"/>
      <c r="AG14">
        <f t="shared" si="2"/>
        <v>685.75810114299918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11.01408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578.13915481412471</v>
      </c>
      <c r="P15" s="36">
        <v>57.85</v>
      </c>
      <c r="Q15" s="36">
        <v>14.464545740333229</v>
      </c>
      <c r="R15" s="38">
        <v>0</v>
      </c>
      <c r="S15" s="38">
        <v>0</v>
      </c>
      <c r="T15" s="37">
        <f>SUMPRODUCT(LTA!J15:AN15,LTA!J$101:AN$101,LTA!J$103:AN$103)</f>
        <v>48.709999999999994</v>
      </c>
      <c r="U15" s="37">
        <f>SUMPRODUCT(LTA!J15:AN15,LTA!J$102:AN$102,LTA!J$103:AN$103)</f>
        <v>83.830000000000013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10.840880961936399</v>
      </c>
      <c r="AD15">
        <f t="shared" si="1"/>
        <v>682.22001651209973</v>
      </c>
      <c r="AE15">
        <f>'IDT-1'!B15</f>
        <v>0</v>
      </c>
      <c r="AF15" s="24"/>
      <c r="AG15">
        <f t="shared" si="2"/>
        <v>682.22001651209973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11.01408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578.13915481412471</v>
      </c>
      <c r="P16" s="36">
        <v>57.85</v>
      </c>
      <c r="Q16" s="36">
        <v>14.464545740333229</v>
      </c>
      <c r="R16" s="38">
        <v>0</v>
      </c>
      <c r="S16" s="38">
        <v>0</v>
      </c>
      <c r="T16" s="37">
        <f>SUMPRODUCT(LTA!J16:AN16,LTA!J$101:AN$101,LTA!J$103:AN$103)</f>
        <v>48.489999999999995</v>
      </c>
      <c r="U16" s="37">
        <f>SUMPRODUCT(LTA!J16:AN16,LTA!J$102:AN$102,LTA!J$103:AN$103)</f>
        <v>83.15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10.816378646486621</v>
      </c>
      <c r="AD16">
        <f t="shared" si="1"/>
        <v>683.34451882754934</v>
      </c>
      <c r="AE16">
        <f>'IDT-1'!B16</f>
        <v>0</v>
      </c>
      <c r="AF16" s="24"/>
      <c r="AG16">
        <f t="shared" si="2"/>
        <v>683.34451882754934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11.01408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584.06981568684284</v>
      </c>
      <c r="P17" s="36">
        <v>57.85</v>
      </c>
      <c r="Q17" s="36">
        <v>14.464545740333229</v>
      </c>
      <c r="R17" s="38">
        <v>0</v>
      </c>
      <c r="S17" s="38">
        <v>0</v>
      </c>
      <c r="T17" s="37">
        <f>SUMPRODUCT(LTA!J17:AN17,LTA!J$101:AN$101,LTA!J$103:AN$103)</f>
        <v>49.17</v>
      </c>
      <c r="U17" s="37">
        <f>SUMPRODUCT(LTA!J17:AN17,LTA!J$102:AN$102,LTA!J$103:AN$103)</f>
        <v>74.73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10.784237882367675</v>
      </c>
      <c r="AD17">
        <f t="shared" si="1"/>
        <v>683.56732046438651</v>
      </c>
      <c r="AE17">
        <f>'IDT-1'!B17</f>
        <v>0</v>
      </c>
      <c r="AF17" s="24"/>
      <c r="AG17">
        <f t="shared" si="2"/>
        <v>683.56732046438651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11.01408</v>
      </c>
      <c r="E18">
        <f>GT_NG!P18</f>
        <v>12.475991649269311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585.2727810589231</v>
      </c>
      <c r="P18" s="36">
        <v>57.85</v>
      </c>
      <c r="Q18" s="36">
        <v>14.464545740333229</v>
      </c>
      <c r="R18" s="38">
        <v>0</v>
      </c>
      <c r="S18" s="38">
        <v>0</v>
      </c>
      <c r="T18" s="37">
        <f>SUMPRODUCT(LTA!J18:AN18,LTA!J$101:AN$101,LTA!J$103:AN$103)</f>
        <v>48.94</v>
      </c>
      <c r="U18" s="37">
        <f>SUMPRODUCT(LTA!J18:AN18,LTA!J$102:AN$102,LTA!J$103:AN$103)</f>
        <v>74.180000000000007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10.72683098125481</v>
      </c>
      <c r="AD18">
        <f t="shared" si="1"/>
        <v>684.82445710201011</v>
      </c>
      <c r="AE18">
        <f>'IDT-1'!B18</f>
        <v>0</v>
      </c>
      <c r="AF18" s="24"/>
      <c r="AG18">
        <f t="shared" si="2"/>
        <v>684.82445710201011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11.01408</v>
      </c>
      <c r="E19">
        <f>GT_NG!P19</f>
        <v>12.475991649269311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592.08958512684285</v>
      </c>
      <c r="P19" s="36">
        <v>57.85</v>
      </c>
      <c r="Q19" s="36">
        <v>14.464545740333229</v>
      </c>
      <c r="R19" s="38">
        <v>0</v>
      </c>
      <c r="S19" s="38">
        <v>0</v>
      </c>
      <c r="T19" s="37">
        <f>SUMPRODUCT(LTA!J19:AN19,LTA!J$101:AN$101,LTA!J$103:AN$103)</f>
        <v>46.709999999999994</v>
      </c>
      <c r="U19" s="37">
        <f>SUMPRODUCT(LTA!J19:AN19,LTA!J$102:AN$102,LTA!J$103:AN$103)</f>
        <v>75.669999999999987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10.515270245953774</v>
      </c>
      <c r="AD19">
        <f t="shared" si="1"/>
        <v>722.11282190523093</v>
      </c>
      <c r="AE19">
        <f>'IDT-1'!B19</f>
        <v>0</v>
      </c>
      <c r="AF19" s="24"/>
      <c r="AG19">
        <f t="shared" si="2"/>
        <v>722.11282190523093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11.01408</v>
      </c>
      <c r="E20">
        <f>GT_NG!P20</f>
        <v>12.475991649269311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593.02456939468698</v>
      </c>
      <c r="P20" s="36">
        <v>57.85</v>
      </c>
      <c r="Q20" s="36">
        <v>14.464545740333229</v>
      </c>
      <c r="R20" s="38">
        <v>0</v>
      </c>
      <c r="S20" s="38">
        <v>0</v>
      </c>
      <c r="T20" s="37">
        <f>SUMPRODUCT(LTA!J20:AN20,LTA!J$101:AN$101,LTA!J$103:AN$103)</f>
        <v>45.58</v>
      </c>
      <c r="U20" s="37">
        <f>SUMPRODUCT(LTA!J20:AN20,LTA!J$102:AN$102,LTA!J$103:AN$103)</f>
        <v>74.699999999999989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10.353003274755661</v>
      </c>
      <c r="AD20">
        <f t="shared" si="1"/>
        <v>739.1100731442732</v>
      </c>
      <c r="AE20">
        <f>'IDT-1'!B20</f>
        <v>0</v>
      </c>
      <c r="AF20" s="24"/>
      <c r="AG20">
        <f t="shared" si="2"/>
        <v>739.1100731442732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11.01408</v>
      </c>
      <c r="E21">
        <f>GT_NG!P21</f>
        <v>12.475991649269311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606.11434782684285</v>
      </c>
      <c r="P21" s="36">
        <v>57.85</v>
      </c>
      <c r="Q21" s="36">
        <v>14.464545740333229</v>
      </c>
      <c r="R21" s="38">
        <v>0</v>
      </c>
      <c r="S21" s="38">
        <v>0</v>
      </c>
      <c r="T21" s="37">
        <f>SUMPRODUCT(LTA!J21:AN21,LTA!J$101:AN$101,LTA!J$103:AN$103)</f>
        <v>43.64</v>
      </c>
      <c r="U21" s="37">
        <f>SUMPRODUCT(LTA!J21:AN21,LTA!J$102:AN$102,LTA!J$103:AN$103)</f>
        <v>73.59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10.428866255860882</v>
      </c>
      <c r="AD21">
        <f t="shared" si="1"/>
        <v>750.07398859532384</v>
      </c>
      <c r="AE21">
        <f>'IDT-1'!B21</f>
        <v>0</v>
      </c>
      <c r="AF21" s="24"/>
      <c r="AG21">
        <f t="shared" si="2"/>
        <v>750.07398859532384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11.01408</v>
      </c>
      <c r="E22">
        <f>GT_NG!P22</f>
        <v>12.475991649269311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606.11434782684285</v>
      </c>
      <c r="P22" s="36">
        <v>57.85</v>
      </c>
      <c r="Q22" s="36">
        <v>14.464545740333229</v>
      </c>
      <c r="R22" s="38">
        <v>0</v>
      </c>
      <c r="S22" s="38">
        <v>0</v>
      </c>
      <c r="T22" s="37">
        <f>SUMPRODUCT(LTA!J22:AN22,LTA!J$101:AN$101,LTA!J$103:AN$103)</f>
        <v>43.449999999999996</v>
      </c>
      <c r="U22" s="37">
        <f>SUMPRODUCT(LTA!J22:AN22,LTA!J$102:AN$102,LTA!J$103:AN$103)</f>
        <v>72.09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10.245247101363102</v>
      </c>
      <c r="AD22">
        <f t="shared" si="1"/>
        <v>768.5676077498216</v>
      </c>
      <c r="AE22">
        <f>'IDT-1'!B22</f>
        <v>0</v>
      </c>
      <c r="AF22" s="24"/>
      <c r="AG22">
        <f t="shared" si="2"/>
        <v>768.5676077498216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12.475991649269311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611.69678599678423</v>
      </c>
      <c r="P23" s="36">
        <v>57.85</v>
      </c>
      <c r="Q23" s="36">
        <v>14.464545740333229</v>
      </c>
      <c r="R23" s="38">
        <v>0</v>
      </c>
      <c r="S23" s="38">
        <v>0</v>
      </c>
      <c r="T23" s="37">
        <f>SUMPRODUCT(LTA!J23:AN23,LTA!J$101:AN$101,LTA!J$103:AN$103)</f>
        <v>51.08</v>
      </c>
      <c r="U23" s="37">
        <f>SUMPRODUCT(LTA!J23:AN23,LTA!J$102:AN$102,LTA!J$103:AN$103)</f>
        <v>84.08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10.135043588444825</v>
      </c>
      <c r="AD23">
        <f t="shared" si="1"/>
        <v>831.88024943268135</v>
      </c>
      <c r="AE23">
        <f>'IDT-1'!B23</f>
        <v>0</v>
      </c>
      <c r="AF23" s="24"/>
      <c r="AG23">
        <f t="shared" si="2"/>
        <v>831.88024943268135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12.475991649269311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659.3284661866378</v>
      </c>
      <c r="P24" s="36">
        <v>57.85</v>
      </c>
      <c r="Q24" s="36">
        <v>14.464545740333229</v>
      </c>
      <c r="R24" s="38">
        <v>0</v>
      </c>
      <c r="S24" s="38">
        <v>0</v>
      </c>
      <c r="T24" s="37">
        <f>SUMPRODUCT(LTA!J24:AN24,LTA!J$101:AN$101,LTA!J$103:AN$103)</f>
        <v>42.06</v>
      </c>
      <c r="U24" s="37">
        <f>SUMPRODUCT(LTA!J24:AN24,LTA!J$102:AN$102,LTA!J$103:AN$103)</f>
        <v>84.48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10.547453279288485</v>
      </c>
      <c r="AD24">
        <f t="shared" si="1"/>
        <v>860.47951993169113</v>
      </c>
      <c r="AE24">
        <f>'IDT-1'!B24</f>
        <v>0</v>
      </c>
      <c r="AF24" s="24"/>
      <c r="AG24">
        <f t="shared" si="2"/>
        <v>860.47951993169113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12.475991649269311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697.12341518150117</v>
      </c>
      <c r="P25" s="36">
        <v>57.85</v>
      </c>
      <c r="Q25" s="36">
        <v>14.464545740333229</v>
      </c>
      <c r="R25" s="38">
        <v>0</v>
      </c>
      <c r="S25" s="38">
        <v>0</v>
      </c>
      <c r="T25" s="37">
        <f>SUMPRODUCT(LTA!J25:AN25,LTA!J$101:AN$101,LTA!J$103:AN$103)</f>
        <v>78.180000000000007</v>
      </c>
      <c r="U25" s="37">
        <f>SUMPRODUCT(LTA!J25:AN25,LTA!J$102:AN$102,LTA!J$103:AN$103)</f>
        <v>81.960000000000008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11.316594005343118</v>
      </c>
      <c r="AD25">
        <f t="shared" si="1"/>
        <v>911.10532820049991</v>
      </c>
      <c r="AE25">
        <f>'IDT-1'!B25</f>
        <v>0</v>
      </c>
      <c r="AF25" s="24"/>
      <c r="AG25">
        <f t="shared" si="2"/>
        <v>911.10532820049991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12.475991649269311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729.01038768193428</v>
      </c>
      <c r="P26" s="36">
        <v>57.843320702721321</v>
      </c>
      <c r="Q26" s="36">
        <v>14.464545740333229</v>
      </c>
      <c r="R26" s="38">
        <v>0</v>
      </c>
      <c r="S26" s="38">
        <v>0</v>
      </c>
      <c r="T26" s="37">
        <f>SUMPRODUCT(LTA!J26:AN26,LTA!J$101:AN$101,LTA!J$103:AN$103)</f>
        <v>77.739999999999995</v>
      </c>
      <c r="U26" s="37">
        <f>SUMPRODUCT(LTA!J26:AN26,LTA!J$102:AN$102,LTA!J$103:AN$103)</f>
        <v>82.699999999999989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11.510668048725615</v>
      </c>
      <c r="AD26">
        <f t="shared" si="1"/>
        <v>952.09154736027176</v>
      </c>
      <c r="AE26">
        <f>'IDT-1'!B26</f>
        <v>0</v>
      </c>
      <c r="AF26" s="24"/>
      <c r="AG26">
        <f t="shared" si="2"/>
        <v>952.09154736027176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12.475991649269311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772.95055248657195</v>
      </c>
      <c r="P27" s="36">
        <v>57.85</v>
      </c>
      <c r="Q27" s="36">
        <v>14.46</v>
      </c>
      <c r="R27" s="38">
        <v>0</v>
      </c>
      <c r="S27" s="38">
        <v>0</v>
      </c>
      <c r="T27" s="37">
        <f>SUMPRODUCT(LTA!J27:AN27,LTA!J$101:AN$101,LTA!J$103:AN$103)</f>
        <v>82.17</v>
      </c>
      <c r="U27" s="37">
        <f>SUMPRODUCT(LTA!J27:AN27,LTA!J$102:AN$102,LTA!J$103:AN$103)</f>
        <v>105.82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12.50223199554379</v>
      </c>
      <c r="AD27">
        <f t="shared" si="1"/>
        <v>976.43228177503647</v>
      </c>
      <c r="AE27">
        <f>'IDT-1'!B27</f>
        <v>0</v>
      </c>
      <c r="AF27" s="24"/>
      <c r="AG27">
        <f t="shared" si="2"/>
        <v>976.43228177503647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-66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12.475991649269311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822.27973915847633</v>
      </c>
      <c r="P28" s="36">
        <v>57.85</v>
      </c>
      <c r="Q28" s="36">
        <v>14.46</v>
      </c>
      <c r="R28" s="38">
        <v>1.01</v>
      </c>
      <c r="S28" s="38">
        <v>0</v>
      </c>
      <c r="T28" s="37">
        <f>SUMPRODUCT(LTA!J28:AN28,LTA!J$101:AN$101,LTA!J$103:AN$103)</f>
        <v>82.65</v>
      </c>
      <c r="U28" s="37">
        <f>SUMPRODUCT(LTA!J28:AN28,LTA!J$102:AN$102,LTA!J$103:AN$103)</f>
        <v>104.87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13.031258214011345</v>
      </c>
      <c r="AD28">
        <f t="shared" si="1"/>
        <v>1012.7724422284734</v>
      </c>
      <c r="AE28">
        <f>'IDT-1'!B28</f>
        <v>0</v>
      </c>
      <c r="AF28" s="24"/>
      <c r="AG28">
        <f t="shared" si="2"/>
        <v>1012.7724422284734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11.01408</v>
      </c>
      <c r="E29">
        <f>GT_NG!P29</f>
        <v>12.475991649269311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823.74350578444012</v>
      </c>
      <c r="P29" s="36">
        <v>57.85</v>
      </c>
      <c r="Q29" s="36">
        <v>14.46</v>
      </c>
      <c r="R29" s="38">
        <v>4.9142807323452491</v>
      </c>
      <c r="S29" s="38">
        <v>0</v>
      </c>
      <c r="T29" s="37">
        <f>SUMPRODUCT(LTA!J29:AN29,LTA!J$101:AN$101,LTA!J$103:AN$103)</f>
        <v>100.07</v>
      </c>
      <c r="U29" s="37">
        <f>SUMPRODUCT(LTA!J29:AN29,LTA!J$102:AN$102,LTA!J$103:AN$103)</f>
        <v>101.98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13.283113389070031</v>
      </c>
      <c r="AD29">
        <f t="shared" si="1"/>
        <v>1022.4186344117237</v>
      </c>
      <c r="AE29">
        <f>'IDT-1'!B29</f>
        <v>0</v>
      </c>
      <c r="AF29" s="24"/>
      <c r="AG29">
        <f t="shared" si="2"/>
        <v>1022.4186344117237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11.01408</v>
      </c>
      <c r="E30">
        <f>GT_NG!P30</f>
        <v>14.47846889952153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820.32468414925177</v>
      </c>
      <c r="P30" s="36">
        <v>86.77</v>
      </c>
      <c r="Q30" s="36">
        <v>14.46</v>
      </c>
      <c r="R30" s="38">
        <v>12.48</v>
      </c>
      <c r="S30" s="38">
        <v>0</v>
      </c>
      <c r="T30" s="37">
        <f>SUMPRODUCT(LTA!J30:AN30,LTA!J$101:AN$101,LTA!J$103:AN$103)</f>
        <v>101.28</v>
      </c>
      <c r="U30" s="37">
        <f>SUMPRODUCT(LTA!J30:AN30,LTA!J$102:AN$102,LTA!J$103:AN$103)</f>
        <v>101.45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13.524110034010643</v>
      </c>
      <c r="AD30">
        <f t="shared" si="1"/>
        <v>1064.9270126495016</v>
      </c>
      <c r="AE30">
        <f>'IDT-1'!B30</f>
        <v>0</v>
      </c>
      <c r="AF30" s="24"/>
      <c r="AG30">
        <f t="shared" si="2"/>
        <v>1064.9270126495016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14.47846889952153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829.3247669946154</v>
      </c>
      <c r="P31" s="36">
        <v>117.84574101140018</v>
      </c>
      <c r="Q31" s="36">
        <v>14.46</v>
      </c>
      <c r="R31" s="38">
        <v>21.724245504300235</v>
      </c>
      <c r="S31" s="38">
        <v>0</v>
      </c>
      <c r="T31" s="37">
        <f>SUMPRODUCT(LTA!J31:AN31,LTA!J$101:AN$101,LTA!J$103:AN$103)</f>
        <v>78.22</v>
      </c>
      <c r="U31" s="37">
        <f>SUMPRODUCT(LTA!J31:AN31,LTA!J$102:AN$102,LTA!J$103:AN$103)</f>
        <v>101.69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13.849624509342251</v>
      </c>
      <c r="AD31">
        <f t="shared" si="1"/>
        <v>1079.2515675352342</v>
      </c>
      <c r="AE31">
        <f>'IDT-1'!B31</f>
        <v>0</v>
      </c>
      <c r="AF31" s="24"/>
      <c r="AG31">
        <f t="shared" si="2"/>
        <v>1079.2515675352342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14.47846889952153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866.49707551630433</v>
      </c>
      <c r="P32" s="36">
        <v>117.84574101140018</v>
      </c>
      <c r="Q32" s="36">
        <v>14.46</v>
      </c>
      <c r="R32" s="38">
        <v>27.500000000000004</v>
      </c>
      <c r="S32" s="38">
        <v>0</v>
      </c>
      <c r="T32" s="37">
        <f>SUMPRODUCT(LTA!J32:AN32,LTA!J$101:AN$101,LTA!J$103:AN$103)</f>
        <v>82.039999999999992</v>
      </c>
      <c r="U32" s="37">
        <f>SUMPRODUCT(LTA!J32:AN32,LTA!J$102:AN$102,LTA!J$103:AN$103)</f>
        <v>100.64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14.242127396413204</v>
      </c>
      <c r="AD32">
        <f t="shared" si="1"/>
        <v>1123.5771276655519</v>
      </c>
      <c r="AE32">
        <f>'IDT-1'!B32</f>
        <v>0</v>
      </c>
      <c r="AF32" s="24"/>
      <c r="AG32">
        <f t="shared" si="2"/>
        <v>1123.5771276655519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14.47846889952153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847.00318280066722</v>
      </c>
      <c r="P33" s="36">
        <v>117.83999999999999</v>
      </c>
      <c r="Q33" s="36">
        <v>38.200000000000003</v>
      </c>
      <c r="R33" s="38">
        <v>28.500000000000007</v>
      </c>
      <c r="S33" s="38">
        <v>0</v>
      </c>
      <c r="T33" s="37">
        <f>SUMPRODUCT(LTA!J33:AN33,LTA!J$101:AN$101,LTA!J$103:AN$103)</f>
        <v>92.289999999999992</v>
      </c>
      <c r="U33" s="37">
        <f>SUMPRODUCT(LTA!J33:AN33,LTA!J$102:AN$102,LTA!J$103:AN$103)</f>
        <v>99.8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13.83150753643808</v>
      </c>
      <c r="AD33">
        <f t="shared" si="1"/>
        <v>1201.6381137984897</v>
      </c>
      <c r="AE33">
        <f>'IDT-1'!B33</f>
        <v>0</v>
      </c>
      <c r="AF33" s="24"/>
      <c r="AG33">
        <f t="shared" si="2"/>
        <v>1201.6381137984897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14.47846889952153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801.44836684272718</v>
      </c>
      <c r="P34" s="36">
        <v>117.84451701931923</v>
      </c>
      <c r="Q34" s="36">
        <v>38.200000000000003</v>
      </c>
      <c r="R34" s="38">
        <v>29.5</v>
      </c>
      <c r="S34" s="38">
        <v>0</v>
      </c>
      <c r="T34" s="37">
        <f>SUMPRODUCT(LTA!J34:AN34,LTA!J$101:AN$101,LTA!J$103:AN$103)</f>
        <v>107.56000000000002</v>
      </c>
      <c r="U34" s="37">
        <f>SUMPRODUCT(LTA!J34:AN34,LTA!J$102:AN$102,LTA!J$103:AN$103)</f>
        <v>99.63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13.410235978157216</v>
      </c>
      <c r="AD34">
        <f t="shared" si="1"/>
        <v>1216.1790864181498</v>
      </c>
      <c r="AE34">
        <f>'IDT-1'!B34</f>
        <v>0</v>
      </c>
      <c r="AF34" s="24"/>
      <c r="AG34">
        <f t="shared" si="2"/>
        <v>1216.1790864181498</v>
      </c>
      <c r="AI34" s="34">
        <f>PXIL!H34</f>
        <v>0</v>
      </c>
      <c r="AJ34" s="34">
        <f>PXIL!N34</f>
        <v>0</v>
      </c>
      <c r="AK34" s="34">
        <f>RTM_IEX!H34</f>
        <v>11.57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13.477266145380828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766.53133134403572</v>
      </c>
      <c r="P35" s="36">
        <v>117.84451701931923</v>
      </c>
      <c r="Q35" s="36">
        <v>38.200000000000003</v>
      </c>
      <c r="R35" s="38">
        <v>35.5</v>
      </c>
      <c r="S35" s="38">
        <v>0</v>
      </c>
      <c r="T35" s="37">
        <f>SUMPRODUCT(LTA!J35:AN35,LTA!J$101:AN$101,LTA!J$103:AN$103)</f>
        <v>129.61000000000001</v>
      </c>
      <c r="U35" s="37">
        <f>SUMPRODUCT(LTA!J35:AN35,LTA!J$102:AN$102,LTA!J$103:AN$103)</f>
        <v>97.889999999999986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13.235530776833425</v>
      </c>
      <c r="AD35">
        <f t="shared" si="1"/>
        <v>1195.5555533666413</v>
      </c>
      <c r="AE35">
        <f>'IDT-1'!B35</f>
        <v>0</v>
      </c>
      <c r="AF35" s="24"/>
      <c r="AG35">
        <f t="shared" si="2"/>
        <v>1195.5555533666413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13.477266145380828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747.06712753667227</v>
      </c>
      <c r="P36" s="36">
        <v>117.84451701931923</v>
      </c>
      <c r="Q36" s="36">
        <v>38.200000000000003</v>
      </c>
      <c r="R36" s="38">
        <v>38.500000000000007</v>
      </c>
      <c r="S36" s="38">
        <v>0</v>
      </c>
      <c r="T36" s="37">
        <f>SUMPRODUCT(LTA!J36:AN36,LTA!J$101:AN$101,LTA!J$103:AN$103)</f>
        <v>147.93</v>
      </c>
      <c r="U36" s="37">
        <f>SUMPRODUCT(LTA!J36:AN36,LTA!J$102:AN$102,LTA!J$103:AN$103)</f>
        <v>96.07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13.462547464851571</v>
      </c>
      <c r="AD36">
        <f t="shared" si="1"/>
        <v>1222.3543328712599</v>
      </c>
      <c r="AE36">
        <f>'IDT-1'!B36</f>
        <v>0</v>
      </c>
      <c r="AF36" s="24"/>
      <c r="AG36">
        <f t="shared" si="2"/>
        <v>1222.3543328712599</v>
      </c>
      <c r="AI36" s="34">
        <f>PXIL!H36</f>
        <v>0</v>
      </c>
      <c r="AJ36" s="34">
        <f>PXIL!N36</f>
        <v>0</v>
      </c>
      <c r="AK36" s="34">
        <f>RTM_IEX!H36</f>
        <v>26.99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13.477266145380828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742.60079140112339</v>
      </c>
      <c r="P37" s="36">
        <v>117.84451701931923</v>
      </c>
      <c r="Q37" s="36">
        <v>38.195607680809474</v>
      </c>
      <c r="R37" s="38">
        <v>41.000000000000007</v>
      </c>
      <c r="S37" s="38">
        <v>0</v>
      </c>
      <c r="T37" s="37">
        <f>SUMPRODUCT(LTA!J37:AN37,LTA!J$101:AN$101,LTA!J$103:AN$103)</f>
        <v>181.48000000000002</v>
      </c>
      <c r="U37" s="37">
        <f>SUMPRODUCT(LTA!J37:AN37,LTA!J$102:AN$102,LTA!J$103:AN$103)</f>
        <v>95.240000000000009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14.344457345831763</v>
      </c>
      <c r="AD37">
        <f t="shared" si="1"/>
        <v>1326.4616945355403</v>
      </c>
      <c r="AE37">
        <f>'IDT-1'!B37</f>
        <v>0</v>
      </c>
      <c r="AF37" s="24"/>
      <c r="AG37">
        <f t="shared" si="2"/>
        <v>1326.4616945355403</v>
      </c>
      <c r="AI37" s="34">
        <f>PXIL!H37</f>
        <v>0</v>
      </c>
      <c r="AJ37" s="34">
        <f>PXIL!N37</f>
        <v>0</v>
      </c>
      <c r="AK37" s="34">
        <f>RTM_IEX!H37</f>
        <v>101.23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13.477266145380828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762.72677390006402</v>
      </c>
      <c r="P38" s="36">
        <v>117.84451701931923</v>
      </c>
      <c r="Q38" s="36">
        <v>38.195607680809474</v>
      </c>
      <c r="R38" s="38">
        <v>42.999999999999993</v>
      </c>
      <c r="S38" s="38">
        <v>0</v>
      </c>
      <c r="T38" s="37">
        <f>SUMPRODUCT(LTA!J38:AN38,LTA!J$101:AN$101,LTA!J$103:AN$103)</f>
        <v>202.84</v>
      </c>
      <c r="U38" s="37">
        <f>SUMPRODUCT(LTA!J38:AN38,LTA!J$102:AN$102,LTA!J$103:AN$103)</f>
        <v>91.56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14.589787598822863</v>
      </c>
      <c r="AD38">
        <f t="shared" si="1"/>
        <v>1355.4223467814898</v>
      </c>
      <c r="AE38">
        <f>'IDT-1'!B38</f>
        <v>0</v>
      </c>
      <c r="AF38" s="24"/>
      <c r="AG38">
        <f t="shared" si="2"/>
        <v>1355.4223467814898</v>
      </c>
      <c r="AI38" s="34">
        <f>PXIL!H38</f>
        <v>0</v>
      </c>
      <c r="AJ38" s="34">
        <f>PXIL!N38</f>
        <v>0</v>
      </c>
      <c r="AK38" s="34">
        <f>RTM_IEX!H38</f>
        <v>90.63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13.477266145380828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787.09690144301214</v>
      </c>
      <c r="P39" s="36">
        <v>117.84451701931923</v>
      </c>
      <c r="Q39" s="36">
        <v>38.195607680809474</v>
      </c>
      <c r="R39" s="38">
        <v>42.999999999999993</v>
      </c>
      <c r="S39" s="38">
        <v>0</v>
      </c>
      <c r="T39" s="37">
        <f>SUMPRODUCT(LTA!J39:AN39,LTA!J$101:AN$101,LTA!J$103:AN$103)</f>
        <v>232.23999999999998</v>
      </c>
      <c r="U39" s="37">
        <f>SUMPRODUCT(LTA!J39:AN39,LTA!J$102:AN$102,LTA!J$103:AN$103)</f>
        <v>91.59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14.466728670183624</v>
      </c>
      <c r="AD39">
        <f t="shared" si="1"/>
        <v>1340.895533253077</v>
      </c>
      <c r="AE39">
        <f>'IDT-1'!B39</f>
        <v>0</v>
      </c>
      <c r="AF39" s="24"/>
      <c r="AG39">
        <f t="shared" si="2"/>
        <v>1340.895533253077</v>
      </c>
      <c r="AI39" s="34">
        <f>PXIL!H39</f>
        <v>0</v>
      </c>
      <c r="AJ39" s="34">
        <f>PXIL!N39</f>
        <v>0</v>
      </c>
      <c r="AK39" s="34">
        <f>RTM_IEX!H39</f>
        <v>22.18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13.477266145380828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797.35746837803003</v>
      </c>
      <c r="P40" s="36">
        <v>117.84451701931923</v>
      </c>
      <c r="Q40" s="36">
        <v>38.195607680809474</v>
      </c>
      <c r="R40" s="38">
        <v>44.999999999999993</v>
      </c>
      <c r="S40" s="38">
        <v>0</v>
      </c>
      <c r="T40" s="37">
        <f>SUMPRODUCT(LTA!J40:AN40,LTA!J$101:AN$101,LTA!J$103:AN$103)</f>
        <v>247.9</v>
      </c>
      <c r="U40" s="37">
        <f>SUMPRODUCT(LTA!J40:AN40,LTA!J$102:AN$102,LTA!J$103:AN$103)</f>
        <v>90.240000000000009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14.778961432437777</v>
      </c>
      <c r="AD40">
        <f t="shared" si="1"/>
        <v>1377.7538674258408</v>
      </c>
      <c r="AE40">
        <f>'IDT-1'!B40</f>
        <v>0</v>
      </c>
      <c r="AF40" s="24"/>
      <c r="AG40">
        <f t="shared" si="2"/>
        <v>1377.7538674258408</v>
      </c>
      <c r="AI40" s="34">
        <f>PXIL!H40</f>
        <v>0</v>
      </c>
      <c r="AJ40" s="34">
        <f>PXIL!N40</f>
        <v>0</v>
      </c>
      <c r="AK40" s="34">
        <f>RTM_IEX!H40</f>
        <v>32.78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13.477266145380828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782.39828677333401</v>
      </c>
      <c r="P41" s="36">
        <v>117.84451701931923</v>
      </c>
      <c r="Q41" s="36">
        <v>38.195607680809474</v>
      </c>
      <c r="R41" s="38">
        <v>44.999999999999993</v>
      </c>
      <c r="S41" s="38">
        <v>0</v>
      </c>
      <c r="T41" s="37">
        <f>SUMPRODUCT(LTA!J41:AN41,LTA!J$101:AN$101,LTA!J$103:AN$103)</f>
        <v>291.76</v>
      </c>
      <c r="U41" s="37">
        <f>SUMPRODUCT(LTA!J41:AN41,LTA!J$102:AN$102,LTA!J$103:AN$103)</f>
        <v>116.03999999999999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15.222236306958331</v>
      </c>
      <c r="AD41">
        <f t="shared" si="1"/>
        <v>1430.0814109466241</v>
      </c>
      <c r="AE41">
        <f>'IDT-1'!B41</f>
        <v>0</v>
      </c>
      <c r="AF41" s="24"/>
      <c r="AG41">
        <f t="shared" si="2"/>
        <v>1430.0814109466241</v>
      </c>
      <c r="AI41" s="34">
        <f>PXIL!H41</f>
        <v>0</v>
      </c>
      <c r="AJ41" s="34">
        <f>PXIL!N41</f>
        <v>0</v>
      </c>
      <c r="AK41" s="34">
        <f>RTM_IEX!H41</f>
        <v>30.85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13.477266145380828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783.66796316574505</v>
      </c>
      <c r="P42" s="36">
        <v>117.84451701931923</v>
      </c>
      <c r="Q42" s="36">
        <v>38.195607680809474</v>
      </c>
      <c r="R42" s="38">
        <v>44.999999999999993</v>
      </c>
      <c r="S42" s="38">
        <v>0</v>
      </c>
      <c r="T42" s="37">
        <f>SUMPRODUCT(LTA!J42:AN42,LTA!J$101:AN$101,LTA!J$103:AN$103)</f>
        <v>314.54000000000002</v>
      </c>
      <c r="U42" s="37">
        <f>SUMPRODUCT(LTA!J42:AN42,LTA!J$102:AN$102,LTA!J$103:AN$103)</f>
        <v>115.67999999999999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15.413165588654582</v>
      </c>
      <c r="AD42">
        <f t="shared" si="1"/>
        <v>1452.620158057339</v>
      </c>
      <c r="AE42">
        <f>'IDT-1'!B42</f>
        <v>0</v>
      </c>
      <c r="AF42" s="24"/>
      <c r="AG42">
        <f t="shared" si="2"/>
        <v>1452.620158057339</v>
      </c>
      <c r="AI42" s="34">
        <f>PXIL!H42</f>
        <v>0</v>
      </c>
      <c r="AJ42" s="34">
        <f>PXIL!N42</f>
        <v>0</v>
      </c>
      <c r="AK42" s="34">
        <f>RTM_IEX!H42</f>
        <v>29.89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14.47846889952153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776.15885484447858</v>
      </c>
      <c r="P43" s="36">
        <v>117.84451701931923</v>
      </c>
      <c r="Q43" s="36">
        <v>38.195607680809474</v>
      </c>
      <c r="R43" s="38">
        <v>44.999999999999993</v>
      </c>
      <c r="S43" s="38">
        <v>0</v>
      </c>
      <c r="T43" s="37">
        <f>SUMPRODUCT(LTA!J43:AN43,LTA!J$101:AN$101,LTA!J$103:AN$103)</f>
        <v>287.28999999999996</v>
      </c>
      <c r="U43" s="37">
        <f>SUMPRODUCT(LTA!J43:AN43,LTA!J$102:AN$102,LTA!J$103:AN$103)</f>
        <v>114.44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15.517343164817499</v>
      </c>
      <c r="AD43">
        <f t="shared" si="1"/>
        <v>1464.9180728815231</v>
      </c>
      <c r="AE43">
        <f>'IDT-1'!B43</f>
        <v>0</v>
      </c>
      <c r="AF43" s="24"/>
      <c r="AG43">
        <f t="shared" si="2"/>
        <v>1464.9180728815231</v>
      </c>
      <c r="AI43" s="34">
        <f>PXIL!H43</f>
        <v>0</v>
      </c>
      <c r="AJ43" s="34">
        <f>PXIL!N43</f>
        <v>0</v>
      </c>
      <c r="AK43" s="34">
        <f>RTM_IEX!H43</f>
        <v>79.06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14.47846889952153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769.81905766321074</v>
      </c>
      <c r="P44" s="36">
        <v>117.84451701931923</v>
      </c>
      <c r="Q44" s="36">
        <v>38.195607680809474</v>
      </c>
      <c r="R44" s="38">
        <v>44.999999999999993</v>
      </c>
      <c r="S44" s="38">
        <v>0</v>
      </c>
      <c r="T44" s="37">
        <f>SUMPRODUCT(LTA!J44:AN44,LTA!J$101:AN$101,LTA!J$103:AN$103)</f>
        <v>336.15999999999997</v>
      </c>
      <c r="U44" s="37">
        <f>SUMPRODUCT(LTA!J44:AN44,LTA!J$102:AN$102,LTA!J$103:AN$103)</f>
        <v>113.72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15.917100868494849</v>
      </c>
      <c r="AD44">
        <f t="shared" si="1"/>
        <v>1512.108517996578</v>
      </c>
      <c r="AE44">
        <f>'IDT-1'!B44</f>
        <v>0</v>
      </c>
      <c r="AF44" s="24"/>
      <c r="AG44">
        <f t="shared" si="2"/>
        <v>1512.108517996578</v>
      </c>
      <c r="AI44" s="34">
        <f>PXIL!H44</f>
        <v>0</v>
      </c>
      <c r="AJ44" s="34">
        <f>PXIL!N44</f>
        <v>0</v>
      </c>
      <c r="AK44" s="34">
        <f>RTM_IEX!H44</f>
        <v>84.84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14.47846889952153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760.44947123190218</v>
      </c>
      <c r="P45" s="36">
        <v>117.84451701931923</v>
      </c>
      <c r="Q45" s="36">
        <v>38.195607680809474</v>
      </c>
      <c r="R45" s="38">
        <v>44.999999999999993</v>
      </c>
      <c r="S45" s="38">
        <v>0</v>
      </c>
      <c r="T45" s="37">
        <f>SUMPRODUCT(LTA!J45:AN45,LTA!J$101:AN$101,LTA!J$103:AN$103)</f>
        <v>346.52</v>
      </c>
      <c r="U45" s="37">
        <f>SUMPRODUCT(LTA!J45:AN45,LTA!J$102:AN$102,LTA!J$103:AN$103)</f>
        <v>139.96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15.506092342471858</v>
      </c>
      <c r="AD45">
        <f t="shared" si="1"/>
        <v>1463.5899400912924</v>
      </c>
      <c r="AE45">
        <f>'IDT-1'!B45</f>
        <v>0</v>
      </c>
      <c r="AF45" s="24"/>
      <c r="AG45">
        <f t="shared" si="2"/>
        <v>1463.5899400912924</v>
      </c>
      <c r="AI45" s="34">
        <f>PXIL!H45</f>
        <v>0</v>
      </c>
      <c r="AJ45" s="34">
        <f>PXIL!N45</f>
        <v>0</v>
      </c>
      <c r="AK45" s="34">
        <f>RTM_IEX!H45</f>
        <v>8.68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11.01408</v>
      </c>
      <c r="E46">
        <f>GT_NG!P46</f>
        <v>14.47846889952153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753.51951441311792</v>
      </c>
      <c r="P46" s="36">
        <v>117.84451701931923</v>
      </c>
      <c r="Q46" s="36">
        <v>38.195607680809474</v>
      </c>
      <c r="R46" s="38">
        <v>44.999999999999993</v>
      </c>
      <c r="S46" s="38">
        <v>0</v>
      </c>
      <c r="T46" s="37">
        <f>SUMPRODUCT(LTA!J46:AN46,LTA!J$101:AN$101,LTA!J$103:AN$103)</f>
        <v>363.13</v>
      </c>
      <c r="U46" s="37">
        <f>SUMPRODUCT(LTA!J46:AN46,LTA!J$102:AN$102,LTA!J$103:AN$103)</f>
        <v>138.75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15.504328705194073</v>
      </c>
      <c r="AD46">
        <f t="shared" si="1"/>
        <v>1463.3817469097864</v>
      </c>
      <c r="AE46">
        <f>'IDT-1'!B46</f>
        <v>0</v>
      </c>
      <c r="AF46" s="24"/>
      <c r="AG46">
        <f t="shared" si="2"/>
        <v>1463.3817469097864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11.01408</v>
      </c>
      <c r="E47">
        <f>GT_NG!P47</f>
        <v>15.184893267651889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733.54798053544937</v>
      </c>
      <c r="P47" s="36">
        <v>118.96</v>
      </c>
      <c r="Q47" s="36">
        <v>38.195607680809474</v>
      </c>
      <c r="R47" s="38">
        <v>46.999999999999993</v>
      </c>
      <c r="S47" s="38">
        <v>0</v>
      </c>
      <c r="T47" s="37">
        <f>SUMPRODUCT(LTA!J47:AN47,LTA!J$101:AN$101,LTA!J$103:AN$103)</f>
        <v>328.81</v>
      </c>
      <c r="U47" s="37">
        <f>SUMPRODUCT(LTA!J47:AN47,LTA!J$102:AN$102,LTA!J$103:AN$103)</f>
        <v>133.68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15.653347842351666</v>
      </c>
      <c r="AD47">
        <f t="shared" si="1"/>
        <v>1480.973101243771</v>
      </c>
      <c r="AE47">
        <f>'IDT-1'!B47</f>
        <v>0</v>
      </c>
      <c r="AF47" s="24"/>
      <c r="AG47">
        <f t="shared" si="2"/>
        <v>1480.973101243771</v>
      </c>
      <c r="AI47" s="34">
        <f>PXIL!H47</f>
        <v>0</v>
      </c>
      <c r="AJ47" s="34">
        <f>PXIL!N47</f>
        <v>0</v>
      </c>
      <c r="AK47" s="34">
        <f>RTM_IEX!H47</f>
        <v>73.28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11.01408</v>
      </c>
      <c r="E48">
        <f>GT_NG!P48</f>
        <v>15.184893267651889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734.48296436407247</v>
      </c>
      <c r="P48" s="36">
        <v>118.96</v>
      </c>
      <c r="Q48" s="36">
        <v>38.195607680809474</v>
      </c>
      <c r="R48" s="38">
        <v>46.999999999999993</v>
      </c>
      <c r="S48" s="38">
        <v>0</v>
      </c>
      <c r="T48" s="37">
        <f>SUMPRODUCT(LTA!J48:AN48,LTA!J$101:AN$101,LTA!J$103:AN$103)</f>
        <v>332.71</v>
      </c>
      <c r="U48" s="37">
        <f>SUMPRODUCT(LTA!J48:AN48,LTA!J$102:AN$102,LTA!J$103:AN$103)</f>
        <v>127.39000000000001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15.543937706512102</v>
      </c>
      <c r="AD48">
        <f t="shared" si="1"/>
        <v>1468.0574952082338</v>
      </c>
      <c r="AE48">
        <f>'IDT-1'!B48</f>
        <v>0</v>
      </c>
      <c r="AF48" s="24"/>
      <c r="AG48">
        <f t="shared" si="2"/>
        <v>1468.0574952082338</v>
      </c>
      <c r="AI48" s="34">
        <f>PXIL!H48</f>
        <v>0</v>
      </c>
      <c r="AJ48" s="34">
        <f>PXIL!N48</f>
        <v>0</v>
      </c>
      <c r="AK48" s="34">
        <f>RTM_IEX!H48</f>
        <v>61.71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11.01408</v>
      </c>
      <c r="E49">
        <f>GT_NG!P49</f>
        <v>15.184893267651889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729.22625820006635</v>
      </c>
      <c r="P49" s="36">
        <v>117.84451701931923</v>
      </c>
      <c r="Q49" s="36">
        <v>38.195607680809474</v>
      </c>
      <c r="R49" s="38">
        <v>46.999999999999993</v>
      </c>
      <c r="S49" s="38">
        <v>0</v>
      </c>
      <c r="T49" s="37">
        <f>SUMPRODUCT(LTA!J49:AN49,LTA!J$101:AN$101,LTA!J$103:AN$103)</f>
        <v>322.59000000000003</v>
      </c>
      <c r="U49" s="37">
        <f>SUMPRODUCT(LTA!J49:AN49,LTA!J$102:AN$102,LTA!J$103:AN$103)</f>
        <v>139.39000000000001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15.465715317696731</v>
      </c>
      <c r="AD49">
        <f t="shared" si="1"/>
        <v>1458.8235284523621</v>
      </c>
      <c r="AE49">
        <f>'IDT-1'!B49</f>
        <v>0</v>
      </c>
      <c r="AF49" s="24"/>
      <c r="AG49">
        <f t="shared" si="2"/>
        <v>1458.8235284523621</v>
      </c>
      <c r="AI49" s="34">
        <f>PXIL!H49</f>
        <v>0</v>
      </c>
      <c r="AJ49" s="34">
        <f>PXIL!N49</f>
        <v>0</v>
      </c>
      <c r="AK49" s="34">
        <f>RTM_IEX!H49</f>
        <v>56.89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11.01408</v>
      </c>
      <c r="E50">
        <f>GT_NG!P50</f>
        <v>15.184893267651889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720.1551431310113</v>
      </c>
      <c r="P50" s="36">
        <v>117.84451701931923</v>
      </c>
      <c r="Q50" s="36">
        <v>38.195607680809474</v>
      </c>
      <c r="R50" s="38">
        <v>46.999999999999993</v>
      </c>
      <c r="S50" s="38">
        <v>0</v>
      </c>
      <c r="T50" s="37">
        <f>SUMPRODUCT(LTA!J50:AN50,LTA!J$101:AN$101,LTA!J$103:AN$103)</f>
        <v>324.48</v>
      </c>
      <c r="U50" s="37">
        <f>SUMPRODUCT(LTA!J50:AN50,LTA!J$102:AN$102,LTA!J$103:AN$103)</f>
        <v>137.11000000000001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15.46721795111667</v>
      </c>
      <c r="AD50">
        <f t="shared" si="1"/>
        <v>1459.0009107498872</v>
      </c>
      <c r="AE50">
        <f>'IDT-1'!B50</f>
        <v>0</v>
      </c>
      <c r="AF50" s="24"/>
      <c r="AG50">
        <f t="shared" si="2"/>
        <v>1459.0009107498872</v>
      </c>
      <c r="AI50" s="34">
        <f>PXIL!H50</f>
        <v>0</v>
      </c>
      <c r="AJ50" s="34">
        <f>PXIL!N50</f>
        <v>0</v>
      </c>
      <c r="AK50" s="34">
        <f>RTM_IEX!H50</f>
        <v>66.53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15.184893267651889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715.77329223440847</v>
      </c>
      <c r="P51" s="36">
        <v>117.84451701931923</v>
      </c>
      <c r="Q51" s="36">
        <v>38.195607680809474</v>
      </c>
      <c r="R51" s="38">
        <v>46.999999999999993</v>
      </c>
      <c r="S51" s="38">
        <v>0</v>
      </c>
      <c r="T51" s="37">
        <f>SUMPRODUCT(LTA!J51:AN51,LTA!J$101:AN$101,LTA!J$103:AN$103)</f>
        <v>311.68</v>
      </c>
      <c r="U51" s="37">
        <f>SUMPRODUCT(LTA!J51:AN51,LTA!J$102:AN$102,LTA!J$103:AN$103)</f>
        <v>136.94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15.305166403585208</v>
      </c>
      <c r="AD51">
        <f t="shared" si="1"/>
        <v>1439.8711114008161</v>
      </c>
      <c r="AE51">
        <f>'IDT-1'!B51</f>
        <v>0</v>
      </c>
      <c r="AF51" s="24"/>
      <c r="AG51">
        <f t="shared" si="2"/>
        <v>1439.8711114008161</v>
      </c>
      <c r="AI51" s="34">
        <f>PXIL!H51</f>
        <v>0</v>
      </c>
      <c r="AJ51" s="34">
        <f>PXIL!N51</f>
        <v>0</v>
      </c>
      <c r="AK51" s="34">
        <f>RTM_IEX!H51</f>
        <v>64.59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15.184893267651889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695.5569191770694</v>
      </c>
      <c r="P52" s="36">
        <v>117.84451701931923</v>
      </c>
      <c r="Q52" s="36">
        <v>38.195607680809474</v>
      </c>
      <c r="R52" s="38">
        <v>46.999999999999993</v>
      </c>
      <c r="S52" s="38">
        <v>0</v>
      </c>
      <c r="T52" s="37">
        <f>SUMPRODUCT(LTA!J52:AN52,LTA!J$101:AN$101,LTA!J$103:AN$103)</f>
        <v>312.45999999999998</v>
      </c>
      <c r="U52" s="37">
        <f>SUMPRODUCT(LTA!J52:AN52,LTA!J$102:AN$102,LTA!J$103:AN$103)</f>
        <v>134.76999999999998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15.123672869903558</v>
      </c>
      <c r="AD52">
        <f t="shared" si="1"/>
        <v>1418.4462318771584</v>
      </c>
      <c r="AE52">
        <f>'IDT-1'!B52</f>
        <v>0</v>
      </c>
      <c r="AF52" s="24"/>
      <c r="AG52">
        <f t="shared" si="2"/>
        <v>1418.4462318771584</v>
      </c>
      <c r="AI52" s="34">
        <f>PXIL!H52</f>
        <v>0</v>
      </c>
      <c r="AJ52" s="34">
        <f>PXIL!N52</f>
        <v>0</v>
      </c>
      <c r="AK52" s="34">
        <f>RTM_IEX!H52</f>
        <v>64.59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15.184893267651889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695.5569191770694</v>
      </c>
      <c r="P53" s="36">
        <v>117.84451701931923</v>
      </c>
      <c r="Q53" s="36">
        <v>38.195607680809474</v>
      </c>
      <c r="R53" s="38">
        <v>46.999999999999993</v>
      </c>
      <c r="S53" s="38">
        <v>0</v>
      </c>
      <c r="T53" s="37">
        <f>SUMPRODUCT(LTA!J53:AN53,LTA!J$101:AN$101,LTA!J$103:AN$103)</f>
        <v>295.49</v>
      </c>
      <c r="U53" s="37">
        <f>SUMPRODUCT(LTA!J53:AN53,LTA!J$102:AN$102,LTA!J$103:AN$103)</f>
        <v>131.70999999999998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14.777256869903558</v>
      </c>
      <c r="AD53">
        <f t="shared" si="1"/>
        <v>1377.5526478771585</v>
      </c>
      <c r="AE53">
        <f>'IDT-1'!B53</f>
        <v>0</v>
      </c>
      <c r="AF53" s="24"/>
      <c r="AG53">
        <f t="shared" si="2"/>
        <v>1377.5526478771585</v>
      </c>
      <c r="AI53" s="34">
        <f>PXIL!H53</f>
        <v>0</v>
      </c>
      <c r="AJ53" s="34">
        <f>PXIL!N53</f>
        <v>0</v>
      </c>
      <c r="AK53" s="34">
        <f>RTM_IEX!H53</f>
        <v>43.38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15.184893267651889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696.63691326697347</v>
      </c>
      <c r="P54" s="36">
        <v>117.84451701931923</v>
      </c>
      <c r="Q54" s="36">
        <v>38.195607680809474</v>
      </c>
      <c r="R54" s="38">
        <v>46.999999999999993</v>
      </c>
      <c r="S54" s="38">
        <v>0</v>
      </c>
      <c r="T54" s="37">
        <f>SUMPRODUCT(LTA!J54:AN54,LTA!J$101:AN$101,LTA!J$103:AN$103)</f>
        <v>297.34000000000003</v>
      </c>
      <c r="U54" s="37">
        <f>SUMPRODUCT(LTA!J54:AN54,LTA!J$102:AN$102,LTA!J$103:AN$103)</f>
        <v>126.3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14.578260820258748</v>
      </c>
      <c r="AD54">
        <f t="shared" si="1"/>
        <v>1354.0616380167071</v>
      </c>
      <c r="AE54">
        <f>'IDT-1'!B54</f>
        <v>0</v>
      </c>
      <c r="AF54" s="24"/>
      <c r="AG54">
        <f t="shared" si="2"/>
        <v>1354.0616380167071</v>
      </c>
      <c r="AI54" s="34">
        <f>PXIL!H54</f>
        <v>0</v>
      </c>
      <c r="AJ54" s="34">
        <f>PXIL!N54</f>
        <v>0</v>
      </c>
      <c r="AK54" s="34">
        <f>RTM_IEX!H54</f>
        <v>22.17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15.184893267651889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698.12838316205955</v>
      </c>
      <c r="P55" s="36">
        <v>117.84451701931923</v>
      </c>
      <c r="Q55" s="36">
        <v>38.195607680809474</v>
      </c>
      <c r="R55" s="38">
        <v>46.999999999999993</v>
      </c>
      <c r="S55" s="38">
        <v>0</v>
      </c>
      <c r="T55" s="37">
        <f>SUMPRODUCT(LTA!J55:AN55,LTA!J$101:AN$101,LTA!J$103:AN$103)</f>
        <v>280.57</v>
      </c>
      <c r="U55" s="37">
        <f>SUMPRODUCT(LTA!J55:AN55,LTA!J$102:AN$102,LTA!J$103:AN$103)</f>
        <v>122.48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14.345005167377474</v>
      </c>
      <c r="AD55">
        <f t="shared" si="1"/>
        <v>1326.5263635646747</v>
      </c>
      <c r="AE55">
        <f>'IDT-1'!B55</f>
        <v>0</v>
      </c>
      <c r="AF55" s="24"/>
      <c r="AG55">
        <f t="shared" si="2"/>
        <v>1326.5263635646747</v>
      </c>
      <c r="AI55" s="34">
        <f>PXIL!H55</f>
        <v>0</v>
      </c>
      <c r="AJ55" s="34">
        <f>PXIL!N55</f>
        <v>0</v>
      </c>
      <c r="AK55" s="34">
        <f>RTM_IEX!H55</f>
        <v>13.5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15.699227284838795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698.12838316205955</v>
      </c>
      <c r="P56" s="36">
        <v>117.84451701931923</v>
      </c>
      <c r="Q56" s="36">
        <v>38.195607680809474</v>
      </c>
      <c r="R56" s="38">
        <v>46.999999999999993</v>
      </c>
      <c r="S56" s="38">
        <v>0</v>
      </c>
      <c r="T56" s="37">
        <f>SUMPRODUCT(LTA!J56:AN56,LTA!J$101:AN$101,LTA!J$103:AN$103)</f>
        <v>276.27999999999997</v>
      </c>
      <c r="U56" s="37">
        <f>SUMPRODUCT(LTA!J56:AN56,LTA!J$102:AN$102,LTA!J$103:AN$103)</f>
        <v>117.18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14.155369573121845</v>
      </c>
      <c r="AD56">
        <f t="shared" si="1"/>
        <v>1304.1403331761173</v>
      </c>
      <c r="AE56">
        <f>'IDT-1'!B56</f>
        <v>0</v>
      </c>
      <c r="AF56" s="24"/>
      <c r="AG56">
        <f t="shared" si="2"/>
        <v>1304.1403331761173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15.699227284838795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662.8212278984189</v>
      </c>
      <c r="P57" s="36">
        <v>117.84451701931923</v>
      </c>
      <c r="Q57" s="36">
        <v>38.195607680809474</v>
      </c>
      <c r="R57" s="38">
        <v>46.999999999999993</v>
      </c>
      <c r="S57" s="38">
        <v>0</v>
      </c>
      <c r="T57" s="37">
        <f>SUMPRODUCT(LTA!J57:AN57,LTA!J$101:AN$101,LTA!J$103:AN$103)</f>
        <v>301.93</v>
      </c>
      <c r="U57" s="37">
        <f>SUMPRODUCT(LTA!J57:AN57,LTA!J$102:AN$102,LTA!J$103:AN$103)</f>
        <v>143.38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14.783582318574281</v>
      </c>
      <c r="AD57">
        <f t="shared" si="1"/>
        <v>1265.8249671995516</v>
      </c>
      <c r="AE57">
        <f>'IDT-1'!B57</f>
        <v>0</v>
      </c>
      <c r="AF57" s="24"/>
      <c r="AG57">
        <f t="shared" si="2"/>
        <v>1265.8249671995516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-56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11.01408</v>
      </c>
      <c r="E58">
        <f>GT_NG!P58</f>
        <v>15.699227284838795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670.76254823018462</v>
      </c>
      <c r="P58" s="36">
        <v>117.84451701931923</v>
      </c>
      <c r="Q58" s="36">
        <v>38.195607680809474</v>
      </c>
      <c r="R58" s="38">
        <v>46.999999999999993</v>
      </c>
      <c r="S58" s="38">
        <v>0</v>
      </c>
      <c r="T58" s="37">
        <f>SUMPRODUCT(LTA!J58:AN58,LTA!J$101:AN$101,LTA!J$103:AN$103)</f>
        <v>302.93</v>
      </c>
      <c r="U58" s="37">
        <f>SUMPRODUCT(LTA!J58:AN58,LTA!J$102:AN$102,LTA!J$103:AN$103)</f>
        <v>142.82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15.091177825658004</v>
      </c>
      <c r="AD58">
        <f t="shared" si="1"/>
        <v>1245.8986920242332</v>
      </c>
      <c r="AE58">
        <f>'IDT-1'!B58</f>
        <v>0</v>
      </c>
      <c r="AF58" s="24"/>
      <c r="AG58">
        <f t="shared" si="2"/>
        <v>1245.8986920242332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11.01408</v>
      </c>
      <c r="E59">
        <f>GT_NG!P59</f>
        <v>15.184893267651889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673.61897867333789</v>
      </c>
      <c r="P59" s="36">
        <v>117.84451701931923</v>
      </c>
      <c r="Q59" s="36">
        <v>38.195607680809474</v>
      </c>
      <c r="R59" s="38">
        <v>46.999999999999993</v>
      </c>
      <c r="S59" s="38">
        <v>0</v>
      </c>
      <c r="T59" s="37">
        <f>SUMPRODUCT(LTA!J59:AN59,LTA!J$101:AN$101,LTA!J$103:AN$103)</f>
        <v>287.09000000000003</v>
      </c>
      <c r="U59" s="37">
        <f>SUMPRODUCT(LTA!J59:AN59,LTA!J$102:AN$102,LTA!J$103:AN$103)</f>
        <v>142.69999999999999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14.89415015676378</v>
      </c>
      <c r="AD59">
        <f t="shared" si="1"/>
        <v>1238.7078140865667</v>
      </c>
      <c r="AE59">
        <f>'IDT-1'!B59</f>
        <v>0</v>
      </c>
      <c r="AF59" s="24"/>
      <c r="AG59">
        <f t="shared" si="2"/>
        <v>1238.7078140865667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11.01408</v>
      </c>
      <c r="E60">
        <f>GT_NG!P60</f>
        <v>15.184893267651889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681.3317001515411</v>
      </c>
      <c r="P60" s="36">
        <v>117.84451701931923</v>
      </c>
      <c r="Q60" s="36">
        <v>38.195607680809474</v>
      </c>
      <c r="R60" s="38">
        <v>46.999999999999993</v>
      </c>
      <c r="S60" s="38">
        <v>0</v>
      </c>
      <c r="T60" s="37">
        <f>SUMPRODUCT(LTA!J60:AN60,LTA!J$101:AN$101,LTA!J$103:AN$103)</f>
        <v>287.84000000000003</v>
      </c>
      <c r="U60" s="37">
        <f>SUMPRODUCT(LTA!J60:AN60,LTA!J$102:AN$102,LTA!J$103:AN$103)</f>
        <v>141.43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15.191761433477581</v>
      </c>
      <c r="AD60">
        <f t="shared" si="1"/>
        <v>1217.6029242880561</v>
      </c>
      <c r="AE60">
        <f>'IDT-1'!B60</f>
        <v>0</v>
      </c>
      <c r="AF60" s="24"/>
      <c r="AG60">
        <f t="shared" si="2"/>
        <v>1217.6029242880561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11.01408</v>
      </c>
      <c r="E61">
        <f>GT_NG!P61</f>
        <v>15.184893267651889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666.73370582049392</v>
      </c>
      <c r="P61" s="36">
        <v>117.84451701931923</v>
      </c>
      <c r="Q61" s="36">
        <v>38.195607680809474</v>
      </c>
      <c r="R61" s="38">
        <v>46.999999999999993</v>
      </c>
      <c r="S61" s="38">
        <v>0</v>
      </c>
      <c r="T61" s="37">
        <f>SUMPRODUCT(LTA!J61:AN61,LTA!J$101:AN$101,LTA!J$103:AN$103)</f>
        <v>258.82</v>
      </c>
      <c r="U61" s="37">
        <f>SUMPRODUCT(LTA!J61:AN61,LTA!J$102:AN$102,LTA!J$103:AN$103)</f>
        <v>141.32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14.502542287551002</v>
      </c>
      <c r="AD61">
        <f t="shared" si="1"/>
        <v>1212.5641491029353</v>
      </c>
      <c r="AE61">
        <f>'IDT-1'!B61</f>
        <v>0</v>
      </c>
      <c r="AF61" s="24"/>
      <c r="AG61">
        <f t="shared" si="2"/>
        <v>1212.5641491029353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-66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11.01408</v>
      </c>
      <c r="E62">
        <f>GT_NG!P62</f>
        <v>15.184893267651889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666.73574094286585</v>
      </c>
      <c r="P62" s="36">
        <v>117.84451701931923</v>
      </c>
      <c r="Q62" s="36">
        <v>38.195607680809474</v>
      </c>
      <c r="R62" s="38">
        <v>46.999999999999993</v>
      </c>
      <c r="S62" s="38">
        <v>0</v>
      </c>
      <c r="T62" s="37">
        <f>SUMPRODUCT(LTA!J62:AN62,LTA!J$101:AN$101,LTA!J$103:AN$103)</f>
        <v>253.34000000000003</v>
      </c>
      <c r="U62" s="37">
        <f>SUMPRODUCT(LTA!J62:AN62,LTA!J$102:AN$102,LTA!J$103:AN$103)</f>
        <v>138.42000000000002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14.491465486653151</v>
      </c>
      <c r="AD62">
        <f t="shared" si="1"/>
        <v>1197.1972610262055</v>
      </c>
      <c r="AE62">
        <f>'IDT-1'!B62</f>
        <v>0</v>
      </c>
      <c r="AF62" s="24"/>
      <c r="AG62">
        <f t="shared" si="2"/>
        <v>1197.1972610262055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-73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11.01408</v>
      </c>
      <c r="E63">
        <f>GT_NG!P63</f>
        <v>15.184893267651889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656.06369869014952</v>
      </c>
      <c r="P63" s="36">
        <v>117.84451701931923</v>
      </c>
      <c r="Q63" s="36">
        <v>38.195607680809474</v>
      </c>
      <c r="R63" s="38">
        <v>46.999999999999993</v>
      </c>
      <c r="S63" s="38">
        <v>0</v>
      </c>
      <c r="T63" s="37">
        <f>SUMPRODUCT(LTA!J63:AN63,LTA!J$101:AN$101,LTA!J$103:AN$103)</f>
        <v>247.6</v>
      </c>
      <c r="U63" s="37">
        <f>SUMPRODUCT(LTA!J63:AN63,LTA!J$102:AN$102,LTA!J$103:AN$103)</f>
        <v>132.72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14.314195489455223</v>
      </c>
      <c r="AD63">
        <f t="shared" si="1"/>
        <v>1174.262488770687</v>
      </c>
      <c r="AE63">
        <f>'IDT-1'!B63</f>
        <v>0</v>
      </c>
      <c r="AF63" s="24"/>
      <c r="AG63">
        <f t="shared" si="2"/>
        <v>1174.262488770687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11.01408</v>
      </c>
      <c r="E64">
        <f>GT_NG!P64</f>
        <v>15.184893267651889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656.06622289192546</v>
      </c>
      <c r="P64" s="36">
        <v>117.84451701931923</v>
      </c>
      <c r="Q64" s="36">
        <v>38.195607680809474</v>
      </c>
      <c r="R64" s="38">
        <v>46.999999999999993</v>
      </c>
      <c r="S64" s="38">
        <v>0</v>
      </c>
      <c r="T64" s="37">
        <f>SUMPRODUCT(LTA!J64:AN64,LTA!J$101:AN$101,LTA!J$103:AN$103)</f>
        <v>238.58</v>
      </c>
      <c r="U64" s="37">
        <f>SUMPRODUCT(LTA!J64:AN64,LTA!J$102:AN$102,LTA!J$103:AN$103)</f>
        <v>127.41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14.176902377300364</v>
      </c>
      <c r="AD64">
        <f t="shared" si="1"/>
        <v>1162.0723060846178</v>
      </c>
      <c r="AE64">
        <f>'IDT-1'!B64</f>
        <v>0</v>
      </c>
      <c r="AF64" s="24"/>
      <c r="AG64">
        <f t="shared" si="2"/>
        <v>1162.0723060846178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11.01408</v>
      </c>
      <c r="E65">
        <f>GT_NG!P65</f>
        <v>15.184893267651889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654.41352649267674</v>
      </c>
      <c r="P65" s="36">
        <v>117.84451701931923</v>
      </c>
      <c r="Q65" s="36">
        <v>38.195607680809474</v>
      </c>
      <c r="R65" s="38">
        <v>47</v>
      </c>
      <c r="S65" s="38">
        <v>0</v>
      </c>
      <c r="T65" s="37">
        <f>SUMPRODUCT(LTA!J65:AN65,LTA!J$101:AN$101,LTA!J$103:AN$103)</f>
        <v>227.57</v>
      </c>
      <c r="U65" s="37">
        <f>SUMPRODUCT(LTA!J65:AN65,LTA!J$102:AN$102,LTA!J$103:AN$103)</f>
        <v>122.02000000000001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14.008317412096893</v>
      </c>
      <c r="AD65">
        <f t="shared" si="1"/>
        <v>1146.1881946505725</v>
      </c>
      <c r="AE65">
        <f>'IDT-1'!B65</f>
        <v>0</v>
      </c>
      <c r="AF65" s="24"/>
      <c r="AG65">
        <f t="shared" si="2"/>
        <v>1146.1881946505725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15.184893267651889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655.52458793851235</v>
      </c>
      <c r="P66" s="36">
        <v>117.84451701931923</v>
      </c>
      <c r="Q66" s="36">
        <v>38.195607680809474</v>
      </c>
      <c r="R66" s="38">
        <v>47</v>
      </c>
      <c r="S66" s="38">
        <v>0</v>
      </c>
      <c r="T66" s="37">
        <f>SUMPRODUCT(LTA!J66:AN66,LTA!J$101:AN$101,LTA!J$103:AN$103)</f>
        <v>213.03</v>
      </c>
      <c r="U66" s="37">
        <f>SUMPRODUCT(LTA!J66:AN66,LTA!J$102:AN$102,LTA!J$103:AN$103)</f>
        <v>119.32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13.815348869892578</v>
      </c>
      <c r="AD66">
        <f t="shared" si="1"/>
        <v>1135.4595446386122</v>
      </c>
      <c r="AE66">
        <f>'IDT-1'!B66</f>
        <v>0</v>
      </c>
      <c r="AF66" s="24"/>
      <c r="AG66">
        <f t="shared" si="2"/>
        <v>1135.4595446386122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15.184893267651889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662.96902019118829</v>
      </c>
      <c r="P67" s="36">
        <v>117.84451701931923</v>
      </c>
      <c r="Q67" s="36">
        <v>38.195607680809474</v>
      </c>
      <c r="R67" s="38">
        <v>46.999999999999993</v>
      </c>
      <c r="S67" s="38">
        <v>0</v>
      </c>
      <c r="T67" s="37">
        <f>SUMPRODUCT(LTA!J67:AN67,LTA!J$101:AN$101,LTA!J$103:AN$103)</f>
        <v>193.13</v>
      </c>
      <c r="U67" s="37">
        <f>SUMPRODUCT(LTA!J67:AN67,LTA!J$102:AN$102,LTA!J$103:AN$103)</f>
        <v>141.42000000000002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14.130782517111951</v>
      </c>
      <c r="AD67">
        <f t="shared" si="1"/>
        <v>1116.458543244069</v>
      </c>
      <c r="AE67">
        <f>'IDT-1'!B67</f>
        <v>0</v>
      </c>
      <c r="AF67" s="24"/>
      <c r="AG67">
        <f t="shared" si="2"/>
        <v>1116.458543244069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15.184893267651889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704.75793469118832</v>
      </c>
      <c r="P68" s="36">
        <v>117.84451701931923</v>
      </c>
      <c r="Q68" s="36">
        <v>38.195607680809474</v>
      </c>
      <c r="R68" s="38">
        <v>34.14</v>
      </c>
      <c r="S68" s="38">
        <v>0</v>
      </c>
      <c r="T68" s="37">
        <f>SUMPRODUCT(LTA!J68:AN68,LTA!J$101:AN$101,LTA!J$103:AN$103)</f>
        <v>184.87</v>
      </c>
      <c r="U68" s="37">
        <f>SUMPRODUCT(LTA!J68:AN68,LTA!J$102:AN$102,LTA!J$103:AN$103)</f>
        <v>141.98000000000002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14.470057395684842</v>
      </c>
      <c r="AD68">
        <f t="shared" ref="AD68:AD98" si="4">SUM(B68:AB68,AI68:AR68)-AC68</f>
        <v>1118.348182865496</v>
      </c>
      <c r="AE68">
        <f>'IDT-1'!B68</f>
        <v>0</v>
      </c>
      <c r="AF68" s="24"/>
      <c r="AG68">
        <f t="shared" ref="AG68:AG98" si="5">SUM(AD68:AF68)+AT68</f>
        <v>1118.348182865496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-111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15.184893267651889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82.253887602212032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705.21220597409922</v>
      </c>
      <c r="P69" s="36">
        <v>117.84451701931923</v>
      </c>
      <c r="Q69" s="36">
        <v>38.195607680809474</v>
      </c>
      <c r="R69" s="38">
        <v>19.744798249878464</v>
      </c>
      <c r="S69" s="38">
        <v>0</v>
      </c>
      <c r="T69" s="37">
        <f>SUMPRODUCT(LTA!J69:AN69,LTA!J$101:AN$101,LTA!J$103:AN$103)</f>
        <v>164.15000000000003</v>
      </c>
      <c r="U69" s="37">
        <f>SUMPRODUCT(LTA!J69:AN69,LTA!J$102:AN$102,LTA!J$103:AN$103)</f>
        <v>122.55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13.575193378066039</v>
      </c>
      <c r="AD69">
        <f t="shared" si="4"/>
        <v>1117.1521164159042</v>
      </c>
      <c r="AE69">
        <f>'IDT-1'!B69</f>
        <v>0</v>
      </c>
      <c r="AF69" s="24"/>
      <c r="AG69">
        <f t="shared" si="5"/>
        <v>1117.1521164159042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15.184893267651889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75.226481949120824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761.04924064243903</v>
      </c>
      <c r="P70" s="36">
        <v>117.84451701931923</v>
      </c>
      <c r="Q70" s="36">
        <v>38.195607680809474</v>
      </c>
      <c r="R70" s="38">
        <v>8.6052033426183847</v>
      </c>
      <c r="S70" s="38">
        <v>0</v>
      </c>
      <c r="T70" s="37">
        <f>SUMPRODUCT(LTA!J70:AN70,LTA!J$101:AN$101,LTA!J$103:AN$103)</f>
        <v>144.53</v>
      </c>
      <c r="U70" s="37">
        <f>SUMPRODUCT(LTA!J70:AN70,LTA!J$102:AN$102,LTA!J$103:AN$103)</f>
        <v>120.93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14.052051973568707</v>
      </c>
      <c r="AD70">
        <f t="shared" si="4"/>
        <v>1093.10529192839</v>
      </c>
      <c r="AE70">
        <f>'IDT-1'!B70</f>
        <v>44</v>
      </c>
      <c r="AF70" s="24"/>
      <c r="AG70">
        <f t="shared" si="5"/>
        <v>1137.10529192839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-99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15.699227284838795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75.226481949120824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764.96184314863387</v>
      </c>
      <c r="P71" s="36">
        <v>117.84451701931923</v>
      </c>
      <c r="Q71" s="36">
        <v>38.195607680809474</v>
      </c>
      <c r="R71" s="38">
        <v>2.6100000000000003</v>
      </c>
      <c r="S71" s="38">
        <v>0</v>
      </c>
      <c r="T71" s="37">
        <f>SUMPRODUCT(LTA!J71:AN71,LTA!J$101:AN$101,LTA!J$103:AN$103)</f>
        <v>124.08</v>
      </c>
      <c r="U71" s="37">
        <f>SUMPRODUCT(LTA!J71:AN71,LTA!J$102:AN$102,LTA!J$103:AN$103)</f>
        <v>118.17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13.938677273715115</v>
      </c>
      <c r="AD71">
        <f t="shared" si="4"/>
        <v>1133.950399809007</v>
      </c>
      <c r="AE71">
        <f>'IDT-1'!B71</f>
        <v>45.078000000000003</v>
      </c>
      <c r="AF71" s="24"/>
      <c r="AG71">
        <f t="shared" si="5"/>
        <v>1179.0283998090069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-72</v>
      </c>
      <c r="AM71" s="34">
        <f>RTM_PXI!H71</f>
        <v>0</v>
      </c>
      <c r="AN71" s="34">
        <f>RTM_PXI!N71</f>
        <v>0</v>
      </c>
      <c r="AO71" s="148">
        <f>GDAM_IEX!H71</f>
        <v>38.56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15.699227284838795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75.226481949120824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697.01941169753968</v>
      </c>
      <c r="P72" s="36">
        <v>117.84451701931923</v>
      </c>
      <c r="Q72" s="36">
        <v>38.195607680809474</v>
      </c>
      <c r="R72" s="38">
        <v>0.82520231213872819</v>
      </c>
      <c r="S72" s="38">
        <v>0</v>
      </c>
      <c r="T72" s="37">
        <f>SUMPRODUCT(LTA!J72:AN72,LTA!J$101:AN$101,LTA!J$103:AN$103)</f>
        <v>109.00999999999999</v>
      </c>
      <c r="U72" s="37">
        <f>SUMPRODUCT(LTA!J72:AN72,LTA!J$102:AN$102,LTA!J$103:AN$103)</f>
        <v>115.81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13.001597192755876</v>
      </c>
      <c r="AD72">
        <f t="shared" si="4"/>
        <v>1167.9402507510106</v>
      </c>
      <c r="AE72">
        <f>'IDT-1'!B72</f>
        <v>41.284999999999997</v>
      </c>
      <c r="AF72" s="24"/>
      <c r="AG72">
        <f t="shared" si="5"/>
        <v>1209.2252507510107</v>
      </c>
      <c r="AI72" s="34">
        <f>PXIL!H72</f>
        <v>0</v>
      </c>
      <c r="AJ72" s="34">
        <f>PXIL!N72</f>
        <v>0</v>
      </c>
      <c r="AK72" s="34">
        <f>RTM_IEX!H72</f>
        <v>7.71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79.06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15.699227284838795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75.226481949120824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735.77208981158844</v>
      </c>
      <c r="P73" s="36">
        <v>117.84451701931923</v>
      </c>
      <c r="Q73" s="36">
        <v>38.195607680809474</v>
      </c>
      <c r="R73" s="38">
        <v>0.44000000000000006</v>
      </c>
      <c r="S73" s="38">
        <v>0</v>
      </c>
      <c r="T73" s="37">
        <f>SUMPRODUCT(LTA!J73:AN73,LTA!J$101:AN$101,LTA!J$103:AN$103)</f>
        <v>95</v>
      </c>
      <c r="U73" s="37">
        <f>SUMPRODUCT(LTA!J73:AN73,LTA!J$102:AN$102,LTA!J$103:AN$103)</f>
        <v>114.18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88.99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13.362607989491924</v>
      </c>
      <c r="AD73">
        <f t="shared" si="4"/>
        <v>1210.556715756185</v>
      </c>
      <c r="AE73">
        <f>'IDT-1'!B73</f>
        <v>41.47</v>
      </c>
      <c r="AF73" s="24"/>
      <c r="AG73">
        <f t="shared" si="5"/>
        <v>1252.026715756185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18.03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15.699227284838795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75.226481949120824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815.99048303973996</v>
      </c>
      <c r="P74" s="36">
        <v>117.84451701931923</v>
      </c>
      <c r="Q74" s="36">
        <v>38.195607680809474</v>
      </c>
      <c r="R74" s="38">
        <v>0.23</v>
      </c>
      <c r="S74" s="38">
        <v>0</v>
      </c>
      <c r="T74" s="37">
        <f>SUMPRODUCT(LTA!J74:AN74,LTA!J$101:AN$101,LTA!J$103:AN$103)</f>
        <v>84.55</v>
      </c>
      <c r="U74" s="37">
        <f>SUMPRODUCT(LTA!J74:AN74,LTA!J$102:AN$102,LTA!J$103:AN$103)</f>
        <v>110.04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97.28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14.241767328429287</v>
      </c>
      <c r="AD74">
        <f t="shared" si="4"/>
        <v>1240.0259496453989</v>
      </c>
      <c r="AE74">
        <f>'IDT-1'!B74</f>
        <v>43.247</v>
      </c>
      <c r="AF74" s="24"/>
      <c r="AG74">
        <f t="shared" si="5"/>
        <v>1283.272949645399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-37</v>
      </c>
      <c r="AM74" s="34">
        <f>RTM_PXI!H74</f>
        <v>0</v>
      </c>
      <c r="AN74" s="34">
        <f>RTM_PXI!N74</f>
        <v>0</v>
      </c>
      <c r="AO74" s="148">
        <f>GDAM_IEX!H74</f>
        <v>11.67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75.226481949120824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910.10422797460342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72.09</v>
      </c>
      <c r="U75" s="37">
        <f>SUMPRODUCT(LTA!J75:AN75,LTA!J$102:AN$102,LTA!J$103:AN$103)</f>
        <v>109.58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35.68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14.386020110609854</v>
      </c>
      <c r="AD75">
        <f t="shared" si="4"/>
        <v>1238.2754417980816</v>
      </c>
      <c r="AE75">
        <f>'IDT-1'!B75</f>
        <v>56.628</v>
      </c>
      <c r="AF75" s="24"/>
      <c r="AG75">
        <f t="shared" si="5"/>
        <v>1294.9034417980815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75.226481949120824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972.17342785443338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67.86</v>
      </c>
      <c r="U76" s="37">
        <f>SUMPRODUCT(LTA!J76:AN76,LTA!J$102:AN$102,LTA!J$103:AN$103)</f>
        <v>104.34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14.494256758700867</v>
      </c>
      <c r="AD76">
        <f t="shared" si="4"/>
        <v>1259.0864050298205</v>
      </c>
      <c r="AE76">
        <f>'IDT-1'!B76</f>
        <v>55</v>
      </c>
      <c r="AF76" s="24"/>
      <c r="AG76">
        <f t="shared" si="5"/>
        <v>1314.0864050298205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-43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959.27875402311327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64.789999999999992</v>
      </c>
      <c r="U77" s="37">
        <f>SUMPRODUCT(LTA!J77:AN77,LTA!J$102:AN$102,LTA!J$103:AN$103)</f>
        <v>111.24000000000001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14.18748979157316</v>
      </c>
      <c r="AD77">
        <f t="shared" si="4"/>
        <v>1277.1020162165075</v>
      </c>
      <c r="AE77">
        <f>'IDT-1'!B77</f>
        <v>42</v>
      </c>
      <c r="AF77" s="24"/>
      <c r="AG77">
        <f t="shared" si="5"/>
        <v>1319.1020162165075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80.819999999999993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951.24287074926724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58.61</v>
      </c>
      <c r="U78" s="37">
        <f>SUMPRODUCT(LTA!J78:AN78,LTA!J$102:AN$102,LTA!J$103:AN$103)</f>
        <v>109.48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13.96664184847463</v>
      </c>
      <c r="AD78">
        <f t="shared" si="4"/>
        <v>1283.16698088576</v>
      </c>
      <c r="AE78">
        <f>'IDT-1'!B78</f>
        <v>23</v>
      </c>
      <c r="AF78" s="24"/>
      <c r="AG78">
        <f t="shared" si="5"/>
        <v>1306.16698088576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949.06932362290934</v>
      </c>
      <c r="P79" s="36">
        <v>117.84451701931923</v>
      </c>
      <c r="Q79" s="36">
        <v>38.549999999999997</v>
      </c>
      <c r="R79" s="38">
        <v>0</v>
      </c>
      <c r="S79" s="38">
        <v>0</v>
      </c>
      <c r="T79" s="37">
        <f>SUMPRODUCT(LTA!J79:AN79,LTA!J$101:AN$101,LTA!J$103:AN$103)</f>
        <v>52.150000000000006</v>
      </c>
      <c r="U79" s="37">
        <f>SUMPRODUCT(LTA!J79:AN79,LTA!J$102:AN$102,LTA!J$103:AN$103)</f>
        <v>106.38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13.913858421269092</v>
      </c>
      <c r="AD79">
        <f t="shared" si="4"/>
        <v>1270.9106095057982</v>
      </c>
      <c r="AE79">
        <f>'IDT-1'!B79</f>
        <v>0</v>
      </c>
      <c r="AF79" s="24"/>
      <c r="AG79">
        <f t="shared" si="5"/>
        <v>1270.9106095057982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945.61436738575787</v>
      </c>
      <c r="P80" s="36">
        <v>117.84451701931923</v>
      </c>
      <c r="Q80" s="36">
        <v>38.549999999999997</v>
      </c>
      <c r="R80" s="38">
        <v>0</v>
      </c>
      <c r="S80" s="38">
        <v>0</v>
      </c>
      <c r="T80" s="37">
        <f>SUMPRODUCT(LTA!J80:AN80,LTA!J$101:AN$101,LTA!J$103:AN$103)</f>
        <v>58.11</v>
      </c>
      <c r="U80" s="37">
        <f>SUMPRODUCT(LTA!J80:AN80,LTA!J$102:AN$102,LTA!J$103:AN$103)</f>
        <v>103.58000000000001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13.88596731570235</v>
      </c>
      <c r="AD80">
        <f t="shared" si="4"/>
        <v>1273.6435443742134</v>
      </c>
      <c r="AE80">
        <f>'IDT-1'!B80</f>
        <v>0</v>
      </c>
      <c r="AF80" s="24"/>
      <c r="AG80">
        <f t="shared" si="5"/>
        <v>1273.6435443742134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928.71045500842411</v>
      </c>
      <c r="P81" s="36">
        <v>117.84451701931923</v>
      </c>
      <c r="Q81" s="36">
        <v>38.549999999999997</v>
      </c>
      <c r="R81" s="38">
        <v>0</v>
      </c>
      <c r="S81" s="38">
        <v>0</v>
      </c>
      <c r="T81" s="37">
        <f>SUMPRODUCT(LTA!J81:AN81,LTA!J$101:AN$101,LTA!J$103:AN$103)</f>
        <v>62.680000000000007</v>
      </c>
      <c r="U81" s="37">
        <f>SUMPRODUCT(LTA!J81:AN81,LTA!J$102:AN$102,LTA!J$103:AN$103)</f>
        <v>100.88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14.047701814378977</v>
      </c>
      <c r="AD81">
        <f t="shared" si="4"/>
        <v>1224.4478974982032</v>
      </c>
      <c r="AE81">
        <f>'IDT-1'!B81</f>
        <v>0</v>
      </c>
      <c r="AF81" s="24"/>
      <c r="AG81">
        <f t="shared" si="5"/>
        <v>1224.4478974982032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861.73450653168675</v>
      </c>
      <c r="P82" s="36">
        <v>117.84451701931923</v>
      </c>
      <c r="Q82" s="36">
        <v>38.549999999999997</v>
      </c>
      <c r="R82" s="38">
        <v>0</v>
      </c>
      <c r="S82" s="38">
        <v>0</v>
      </c>
      <c r="T82" s="37">
        <f>SUMPRODUCT(LTA!J82:AN82,LTA!J$101:AN$101,LTA!J$103:AN$103)</f>
        <v>61.31</v>
      </c>
      <c r="U82" s="37">
        <f>SUMPRODUCT(LTA!J82:AN82,LTA!J$102:AN$102,LTA!J$103:AN$103)</f>
        <v>99.22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13.222459430877487</v>
      </c>
      <c r="AD82">
        <f t="shared" si="4"/>
        <v>1183.2671914049672</v>
      </c>
      <c r="AE82">
        <f>'IDT-1'!B82</f>
        <v>0</v>
      </c>
      <c r="AF82" s="24"/>
      <c r="AG82">
        <f t="shared" si="5"/>
        <v>1183.2671914049672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847.95795261239857</v>
      </c>
      <c r="P83" s="36">
        <v>96.675483087273406</v>
      </c>
      <c r="Q83" s="36">
        <v>37.85</v>
      </c>
      <c r="R83" s="38">
        <v>0</v>
      </c>
      <c r="S83" s="38">
        <v>0</v>
      </c>
      <c r="T83" s="37">
        <f>SUMPRODUCT(LTA!J83:AN83,LTA!J$101:AN$101,LTA!J$103:AN$103)</f>
        <v>63.42</v>
      </c>
      <c r="U83" s="37">
        <f>SUMPRODUCT(LTA!J83:AN83,LTA!J$102:AN$102,LTA!J$103:AN$103)</f>
        <v>95.87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12.979969754725394</v>
      </c>
      <c r="AD83">
        <f t="shared" si="4"/>
        <v>1138.5740932297854</v>
      </c>
      <c r="AE83">
        <f>'IDT-1'!B83</f>
        <v>0</v>
      </c>
      <c r="AF83" s="24"/>
      <c r="AG83">
        <f t="shared" si="5"/>
        <v>1138.5740932297854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813.87584443794287</v>
      </c>
      <c r="P84" s="36">
        <v>96.675483087273406</v>
      </c>
      <c r="Q84" s="36">
        <v>37.85</v>
      </c>
      <c r="R84" s="38">
        <v>0</v>
      </c>
      <c r="S84" s="38">
        <v>0</v>
      </c>
      <c r="T84" s="37">
        <f>SUMPRODUCT(LTA!J84:AN84,LTA!J$101:AN$101,LTA!J$103:AN$103)</f>
        <v>62.13</v>
      </c>
      <c r="U84" s="37">
        <f>SUMPRODUCT(LTA!J84:AN84,LTA!J$102:AN$102,LTA!J$103:AN$103)</f>
        <v>92.740000000000009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12.635143837911521</v>
      </c>
      <c r="AD84">
        <f t="shared" si="4"/>
        <v>1125.9868109721435</v>
      </c>
      <c r="AE84">
        <f>'IDT-1'!B84</f>
        <v>0</v>
      </c>
      <c r="AF84" s="24"/>
      <c r="AG84">
        <f t="shared" si="5"/>
        <v>1125.9868109721435</v>
      </c>
      <c r="AI84" s="34">
        <f>PXIL!H84</f>
        <v>0</v>
      </c>
      <c r="AJ84" s="34">
        <f>PXIL!N84</f>
        <v>0</v>
      </c>
      <c r="AK84" s="34">
        <f>RTM_IEX!H84</f>
        <v>11.57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800.14217193828551</v>
      </c>
      <c r="P85" s="36">
        <v>96.675483087273406</v>
      </c>
      <c r="Q85" s="36">
        <v>38.200000000000003</v>
      </c>
      <c r="R85" s="38">
        <v>0</v>
      </c>
      <c r="S85" s="38">
        <v>0</v>
      </c>
      <c r="T85" s="37">
        <f>SUMPRODUCT(LTA!J85:AN85,LTA!J$101:AN$101,LTA!J$103:AN$103)</f>
        <v>47.629999999999995</v>
      </c>
      <c r="U85" s="37">
        <f>SUMPRODUCT(LTA!J85:AN85,LTA!J$102:AN$102,LTA!J$103:AN$103)</f>
        <v>91.66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12.537588988914401</v>
      </c>
      <c r="AD85">
        <f t="shared" si="4"/>
        <v>1114.4706933214836</v>
      </c>
      <c r="AE85">
        <f>'IDT-1'!B85</f>
        <v>0</v>
      </c>
      <c r="AF85" s="24"/>
      <c r="AG85">
        <f t="shared" si="5"/>
        <v>1114.4706933214836</v>
      </c>
      <c r="AI85" s="34">
        <f>PXIL!H85</f>
        <v>0</v>
      </c>
      <c r="AJ85" s="34">
        <f>PXIL!N85</f>
        <v>0</v>
      </c>
      <c r="AK85" s="34">
        <f>RTM_IEX!H85</f>
        <v>28.92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802.20158399673073</v>
      </c>
      <c r="P86" s="36">
        <v>96.675185019174265</v>
      </c>
      <c r="Q86" s="36">
        <v>38.200000000000003</v>
      </c>
      <c r="R86" s="38">
        <v>0</v>
      </c>
      <c r="S86" s="38">
        <v>0</v>
      </c>
      <c r="T86" s="37">
        <f>SUMPRODUCT(LTA!J86:AN86,LTA!J$101:AN$101,LTA!J$103:AN$103)</f>
        <v>46.78</v>
      </c>
      <c r="U86" s="37">
        <f>SUMPRODUCT(LTA!J86:AN86,LTA!J$102:AN$102,LTA!J$103:AN$103)</f>
        <v>88.07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12.525653546433306</v>
      </c>
      <c r="AD86">
        <f t="shared" si="4"/>
        <v>1113.0617427543107</v>
      </c>
      <c r="AE86">
        <f>'IDT-1'!B86</f>
        <v>0</v>
      </c>
      <c r="AF86" s="24"/>
      <c r="AG86">
        <f t="shared" si="5"/>
        <v>1113.0617427543107</v>
      </c>
      <c r="AI86" s="34">
        <f>PXIL!H86</f>
        <v>0</v>
      </c>
      <c r="AJ86" s="34">
        <f>PXIL!N86</f>
        <v>0</v>
      </c>
      <c r="AK86" s="34">
        <f>RTM_IEX!H86</f>
        <v>29.88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784.54098226048438</v>
      </c>
      <c r="P87" s="36">
        <v>96.675185019174265</v>
      </c>
      <c r="Q87" s="36">
        <v>38.200000000000003</v>
      </c>
      <c r="R87" s="38">
        <v>0</v>
      </c>
      <c r="S87" s="38">
        <v>0</v>
      </c>
      <c r="T87" s="37">
        <f>SUMPRODUCT(LTA!J87:AN87,LTA!J$101:AN$101,LTA!J$103:AN$103)</f>
        <v>45.7</v>
      </c>
      <c r="U87" s="37">
        <f>SUMPRODUCT(LTA!J87:AN87,LTA!J$102:AN$102,LTA!J$103:AN$103)</f>
        <v>90.080000000000013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12.289389164780646</v>
      </c>
      <c r="AD87">
        <f t="shared" si="4"/>
        <v>1085.1712950344559</v>
      </c>
      <c r="AE87">
        <f>'IDT-1'!B87</f>
        <v>0</v>
      </c>
      <c r="AF87" s="24"/>
      <c r="AG87">
        <f t="shared" si="5"/>
        <v>1085.1712950344559</v>
      </c>
      <c r="AI87" s="34">
        <f>PXIL!H87</f>
        <v>0</v>
      </c>
      <c r="AJ87" s="34">
        <f>PXIL!N87</f>
        <v>0</v>
      </c>
      <c r="AK87" s="34">
        <f>RTM_IEX!H87</f>
        <v>17.350000000000001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765.2593590713775</v>
      </c>
      <c r="P88" s="36">
        <v>96.674374818176545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44.39</v>
      </c>
      <c r="U88" s="37">
        <f>SUMPRODUCT(LTA!J88:AN88,LTA!J$102:AN$102,LTA!J$103:AN$103)</f>
        <v>86.88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12.081468724303768</v>
      </c>
      <c r="AD88">
        <f t="shared" si="4"/>
        <v>1060.6267820848284</v>
      </c>
      <c r="AE88">
        <f>'IDT-1'!B88</f>
        <v>0</v>
      </c>
      <c r="AF88" s="24"/>
      <c r="AG88">
        <f t="shared" si="5"/>
        <v>1060.6267820848284</v>
      </c>
      <c r="AI88" s="34">
        <f>PXIL!H88</f>
        <v>0</v>
      </c>
      <c r="AJ88" s="34">
        <f>PXIL!N88</f>
        <v>0</v>
      </c>
      <c r="AK88" s="34">
        <f>RTM_IEX!H88</f>
        <v>16.39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760.21225482715363</v>
      </c>
      <c r="P89" s="36">
        <v>96.674374818176545</v>
      </c>
      <c r="Q89" s="36">
        <v>38.199999999999996</v>
      </c>
      <c r="R89" s="38">
        <v>0</v>
      </c>
      <c r="S89" s="38">
        <v>0</v>
      </c>
      <c r="T89" s="37">
        <f>SUMPRODUCT(LTA!J89:AN89,LTA!J$101:AN$101,LTA!J$103:AN$103)</f>
        <v>53.65</v>
      </c>
      <c r="U89" s="37">
        <f>SUMPRODUCT(LTA!J89:AN89,LTA!J$102:AN$102,LTA!J$103:AN$103)</f>
        <v>80.289999999999992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12.142561048652286</v>
      </c>
      <c r="AD89">
        <f t="shared" si="4"/>
        <v>1067.8385855162558</v>
      </c>
      <c r="AE89">
        <f>'IDT-1'!B89</f>
        <v>0</v>
      </c>
      <c r="AF89" s="24"/>
      <c r="AG89">
        <f t="shared" si="5"/>
        <v>1067.8385855162558</v>
      </c>
      <c r="AI89" s="34">
        <f>PXIL!H89</f>
        <v>0</v>
      </c>
      <c r="AJ89" s="34">
        <f>PXIL!N89</f>
        <v>0</v>
      </c>
      <c r="AK89" s="34">
        <f>RTM_IEX!H89</f>
        <v>26.04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732.12726930145902</v>
      </c>
      <c r="P90" s="36">
        <v>96.674374818176545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47.660000000000004</v>
      </c>
      <c r="U90" s="37">
        <f>SUMPRODUCT(LTA!J90:AN90,LTA!J$102:AN$102,LTA!J$103:AN$103)</f>
        <v>75.710000000000008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11.906899170236455</v>
      </c>
      <c r="AD90">
        <f t="shared" si="4"/>
        <v>1040.0192618689773</v>
      </c>
      <c r="AE90">
        <f>'IDT-1'!B90</f>
        <v>0</v>
      </c>
      <c r="AF90" s="24"/>
      <c r="AG90">
        <f t="shared" si="5"/>
        <v>1040.0192618689773</v>
      </c>
      <c r="AI90" s="34">
        <f>PXIL!H90</f>
        <v>0</v>
      </c>
      <c r="AJ90" s="34">
        <f>PXIL!N90</f>
        <v>0</v>
      </c>
      <c r="AK90" s="34">
        <f>RTM_IEX!H90</f>
        <v>36.64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749.12187636079011</v>
      </c>
      <c r="P91" s="36">
        <v>98.215714867617109</v>
      </c>
      <c r="Q91" s="36">
        <v>38.199999999999996</v>
      </c>
      <c r="R91" s="38">
        <v>0</v>
      </c>
      <c r="S91" s="38">
        <v>0</v>
      </c>
      <c r="T91" s="37">
        <f>SUMPRODUCT(LTA!J91:AN91,LTA!J$101:AN$101,LTA!J$103:AN$103)</f>
        <v>54.589999999999996</v>
      </c>
      <c r="U91" s="37">
        <f>SUMPRODUCT(LTA!J91:AN91,LTA!J$102:AN$102,LTA!J$103:AN$103)</f>
        <v>74.94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12.721678510379339</v>
      </c>
      <c r="AD91">
        <f t="shared" si="4"/>
        <v>1026.7604296376057</v>
      </c>
      <c r="AE91">
        <f>'IDT-1'!B91</f>
        <v>0</v>
      </c>
      <c r="AF91" s="24"/>
      <c r="AG91">
        <f t="shared" si="5"/>
        <v>1026.7604296376057</v>
      </c>
      <c r="AI91" s="34">
        <f>PXIL!H91</f>
        <v>0</v>
      </c>
      <c r="AJ91" s="34">
        <f>PXIL!N91</f>
        <v>0</v>
      </c>
      <c r="AK91" s="34">
        <f>RTM_IEX!H91</f>
        <v>53.99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732.89581111248367</v>
      </c>
      <c r="P92" s="36">
        <v>98.215714867617109</v>
      </c>
      <c r="Q92" s="36">
        <v>38.199999999999996</v>
      </c>
      <c r="R92" s="38">
        <v>0</v>
      </c>
      <c r="S92" s="38">
        <v>0</v>
      </c>
      <c r="T92" s="37">
        <f>SUMPRODUCT(LTA!J92:AN92,LTA!J$101:AN$101,LTA!J$103:AN$103)</f>
        <v>53.620000000000005</v>
      </c>
      <c r="U92" s="37">
        <f>SUMPRODUCT(LTA!J92:AN92,LTA!J$102:AN$102,LTA!J$103:AN$103)</f>
        <v>74.28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12.474499562293566</v>
      </c>
      <c r="AD92">
        <f t="shared" si="4"/>
        <v>997.58154333738526</v>
      </c>
      <c r="AE92">
        <f>'IDT-1'!B92</f>
        <v>0</v>
      </c>
      <c r="AF92" s="24"/>
      <c r="AG92">
        <f t="shared" si="5"/>
        <v>997.58154333738526</v>
      </c>
      <c r="AI92" s="34">
        <f>PXIL!H92</f>
        <v>0</v>
      </c>
      <c r="AJ92" s="34">
        <f>PXIL!N92</f>
        <v>0</v>
      </c>
      <c r="AK92" s="34">
        <f>RTM_IEX!H92</f>
        <v>42.42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712.43593745188878</v>
      </c>
      <c r="P93" s="36">
        <v>112.36000000000001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51.92</v>
      </c>
      <c r="U93" s="37">
        <f>SUMPRODUCT(LTA!J93:AN93,LTA!J$102:AN$102,LTA!J$103:AN$103)</f>
        <v>101.24000000000001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12.378958511355256</v>
      </c>
      <c r="AD93">
        <f t="shared" si="4"/>
        <v>962.20149586011166</v>
      </c>
      <c r="AE93">
        <f>'IDT-1'!B93</f>
        <v>0</v>
      </c>
      <c r="AF93" s="24"/>
      <c r="AG93">
        <f t="shared" si="5"/>
        <v>962.20149586011166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-12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676.42725891557211</v>
      </c>
      <c r="P94" s="36">
        <v>112.36000000000001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51.08</v>
      </c>
      <c r="U94" s="37">
        <f>SUMPRODUCT(LTA!J94:AN94,LTA!J$102:AN$102,LTA!J$103:AN$103)</f>
        <v>98.38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11.986107507575969</v>
      </c>
      <c r="AD94">
        <f t="shared" si="4"/>
        <v>929.88566832757419</v>
      </c>
      <c r="AE94">
        <f>'IDT-1'!B94</f>
        <v>0</v>
      </c>
      <c r="AF94" s="24"/>
      <c r="AG94">
        <f t="shared" si="5"/>
        <v>929.88566832757419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657.03739153078868</v>
      </c>
      <c r="P95" s="36">
        <v>80.02000000000001</v>
      </c>
      <c r="Q95" s="36">
        <v>13.5</v>
      </c>
      <c r="R95" s="38">
        <v>0</v>
      </c>
      <c r="S95" s="38">
        <v>0</v>
      </c>
      <c r="T95" s="37">
        <f>SUMPRODUCT(LTA!J95:AN95,LTA!J$101:AN$101,LTA!J$103:AN$103)</f>
        <v>50.12</v>
      </c>
      <c r="U95" s="37">
        <f>SUMPRODUCT(LTA!J95:AN95,LTA!J$102:AN$102,LTA!J$103:AN$103)</f>
        <v>97.15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10.952969681648668</v>
      </c>
      <c r="AD95">
        <f t="shared" si="4"/>
        <v>896.29893876871779</v>
      </c>
      <c r="AE95">
        <f>'IDT-1'!B95</f>
        <v>0</v>
      </c>
      <c r="AF95" s="24"/>
      <c r="AG95">
        <f t="shared" si="5"/>
        <v>896.29893876871779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-16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647.35387472078878</v>
      </c>
      <c r="P96" s="36">
        <v>59.78</v>
      </c>
      <c r="Q96" s="36">
        <v>13.5</v>
      </c>
      <c r="R96" s="38">
        <v>0</v>
      </c>
      <c r="S96" s="38">
        <v>0</v>
      </c>
      <c r="T96" s="37">
        <f>SUMPRODUCT(LTA!J96:AN96,LTA!J$101:AN$101,LTA!J$103:AN$103)</f>
        <v>49.269999999999996</v>
      </c>
      <c r="U96" s="37">
        <f>SUMPRODUCT(LTA!J96:AN96,LTA!J$102:AN$102,LTA!J$103:AN$103)</f>
        <v>91.82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10.581930878645558</v>
      </c>
      <c r="AD96">
        <f t="shared" si="4"/>
        <v>868.56646076172115</v>
      </c>
      <c r="AE96">
        <f>'IDT-1'!B96</f>
        <v>0</v>
      </c>
      <c r="AF96" s="24"/>
      <c r="AG96">
        <f t="shared" si="5"/>
        <v>868.56646076172115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592.93787955131529</v>
      </c>
      <c r="P97" s="36">
        <v>57.85</v>
      </c>
      <c r="Q97" s="36">
        <v>13.5</v>
      </c>
      <c r="R97" s="38">
        <v>0</v>
      </c>
      <c r="S97" s="38">
        <v>0</v>
      </c>
      <c r="T97" s="37">
        <f>SUMPRODUCT(LTA!J97:AN97,LTA!J$101:AN$101,LTA!J$103:AN$103)</f>
        <v>48.1</v>
      </c>
      <c r="U97" s="37">
        <f>SUMPRODUCT(LTA!J97:AN97,LTA!J$102:AN$102,LTA!J$103:AN$103)</f>
        <v>85.03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10.087391257422869</v>
      </c>
      <c r="AD97">
        <f t="shared" si="4"/>
        <v>826.25500521347044</v>
      </c>
      <c r="AE97">
        <f>'IDT-1'!B97</f>
        <v>0</v>
      </c>
      <c r="AF97" s="24"/>
      <c r="AG97">
        <f t="shared" si="5"/>
        <v>826.25500521347044</v>
      </c>
      <c r="AI97" s="34">
        <f>PXIL!H97</f>
        <v>0</v>
      </c>
      <c r="AJ97" s="34">
        <f>PXIL!N97</f>
        <v>0</v>
      </c>
      <c r="AK97" s="34">
        <f>RTM_IEX!H97</f>
        <v>13.5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574.63627638698404</v>
      </c>
      <c r="P98" s="36">
        <v>57.85</v>
      </c>
      <c r="Q98" s="36">
        <v>13.5</v>
      </c>
      <c r="R98" s="38">
        <v>0</v>
      </c>
      <c r="S98" s="38">
        <v>0</v>
      </c>
      <c r="T98" s="37">
        <f>SUMPRODUCT(LTA!J98:AN98,LTA!J$101:AN$101,LTA!J$103:AN$103)</f>
        <v>47.03</v>
      </c>
      <c r="U98" s="37">
        <f>SUMPRODUCT(LTA!J98:AN98,LTA!J$102:AN$102,LTA!J$103:AN$103)</f>
        <v>84.460000000000008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9.8956057908424864</v>
      </c>
      <c r="AD98">
        <f t="shared" si="4"/>
        <v>803.61518751571953</v>
      </c>
      <c r="AE98">
        <f>'IDT-1'!B98</f>
        <v>0</v>
      </c>
      <c r="AF98" s="24"/>
      <c r="AG98">
        <f t="shared" si="5"/>
        <v>803.61518751571953</v>
      </c>
      <c r="AI98" s="34">
        <f>PXIL!H98</f>
        <v>0</v>
      </c>
      <c r="AJ98" s="34">
        <f>PXIL!N98</f>
        <v>0</v>
      </c>
      <c r="AK98" s="34">
        <f>RTM_IEX!H98</f>
        <v>10.61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0.25738111000000014</v>
      </c>
      <c r="E99">
        <f t="shared" si="6"/>
        <v>0.35712274552278139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1.9847906509937652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17.318595566353888</v>
      </c>
      <c r="P99" s="36">
        <f t="shared" si="6"/>
        <v>2.3072271190308631</v>
      </c>
      <c r="Q99" s="36">
        <f t="shared" si="6"/>
        <v>0.71420615509049812</v>
      </c>
      <c r="R99" s="38">
        <f t="shared" si="6"/>
        <v>0.42380593253532028</v>
      </c>
      <c r="S99" s="38">
        <f t="shared" si="6"/>
        <v>0</v>
      </c>
      <c r="T99" s="37">
        <f t="shared" si="6"/>
        <v>3.3068225000000018</v>
      </c>
      <c r="U99" s="37">
        <f t="shared" si="6"/>
        <v>2.4927174999999999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5.5487499999999995E-2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0.31352005613641026</v>
      </c>
      <c r="AD99">
        <f t="shared" si="6"/>
        <v>26.217856723390693</v>
      </c>
      <c r="AE99">
        <f t="shared" si="6"/>
        <v>9.7926999999999986E-2</v>
      </c>
      <c r="AG99">
        <f t="shared" si="6"/>
        <v>26.315783723390698</v>
      </c>
      <c r="AI99">
        <f t="shared" si="6"/>
        <v>0</v>
      </c>
      <c r="AJ99">
        <f t="shared" si="6"/>
        <v>0</v>
      </c>
      <c r="AK99">
        <f t="shared" si="6"/>
        <v>0.32009000000000004</v>
      </c>
      <c r="AL99">
        <f t="shared" si="6"/>
        <v>-0.94650000000000001</v>
      </c>
      <c r="AM99">
        <f t="shared" si="6"/>
        <v>0</v>
      </c>
      <c r="AN99">
        <f t="shared" si="6"/>
        <v>0</v>
      </c>
      <c r="AO99">
        <f t="shared" si="6"/>
        <v>3.6830000000000002E-2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45256</v>
      </c>
      <c r="B1" s="222"/>
      <c r="C1" s="222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6.0657999999999994</v>
      </c>
      <c r="E3">
        <f>GT_NG!Q3</f>
        <v>8.4885531574740209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597.00540109220492</v>
      </c>
      <c r="P3" s="36">
        <v>32.78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58.23</v>
      </c>
      <c r="U3" s="37">
        <f>SUMPRODUCT(LTA!J3:AN3,LTA!J$102:AN$102,LTA!J$104:AN$104)</f>
        <v>65.59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10.40786189337236</v>
      </c>
      <c r="AD3">
        <f>SUM(B3:AB3,AI3:AR3)-AC3</f>
        <v>406.81717228275869</v>
      </c>
      <c r="AE3">
        <f>'IDT-1'!C3</f>
        <v>0</v>
      </c>
      <c r="AF3" s="24"/>
      <c r="AG3">
        <f>SUM(AD3:AF3)</f>
        <v>406.81717228275869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8.4885531574740209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597.00798350069886</v>
      </c>
      <c r="P4" s="36">
        <v>32.78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56.45</v>
      </c>
      <c r="U4" s="37">
        <f>SUMPRODUCT(LTA!J4:AN4,LTA!J$102:AN$102,LTA!J$104:AN$104)</f>
        <v>65.430000000000007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10.544068424651712</v>
      </c>
      <c r="AD4">
        <f t="shared" ref="AD4:AD67" si="1">SUM(B4:AB4,AI4:AR4)-AC4</f>
        <v>386.74354815997322</v>
      </c>
      <c r="AE4">
        <f>'IDT-1'!C4</f>
        <v>0</v>
      </c>
      <c r="AF4" s="24"/>
      <c r="AG4">
        <f t="shared" ref="AG4:AG67" si="2">SUM(AD4:AF4)</f>
        <v>386.74354815997322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580.20474655749399</v>
      </c>
      <c r="P5" s="36">
        <v>32.78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55.11</v>
      </c>
      <c r="U5" s="37">
        <f>SUMPRODUCT(LTA!J5:AN5,LTA!J$102:AN$102,LTA!J$104:AN$104)</f>
        <v>65.34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-33</v>
      </c>
      <c r="AA5" s="75">
        <f>STOA!I5</f>
        <v>0</v>
      </c>
      <c r="AB5" s="75">
        <f>-STOA!O5</f>
        <v>-384.17</v>
      </c>
      <c r="AC5">
        <f t="shared" si="0"/>
        <v>10.391811814664523</v>
      </c>
      <c r="AD5">
        <f t="shared" si="1"/>
        <v>368.77001786672361</v>
      </c>
      <c r="AE5">
        <f>'IDT-1'!C5</f>
        <v>0</v>
      </c>
      <c r="AF5" s="24"/>
      <c r="AG5">
        <f t="shared" si="2"/>
        <v>368.77001786672361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593.00751250749397</v>
      </c>
      <c r="P6" s="36">
        <v>32.78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53.57</v>
      </c>
      <c r="U6" s="37">
        <f>SUMPRODUCT(LTA!J6:AN6,LTA!J$102:AN$102,LTA!J$104:AN$104)</f>
        <v>65.050000000000011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-43</v>
      </c>
      <c r="AA6" s="75">
        <f>STOA!I6</f>
        <v>0</v>
      </c>
      <c r="AB6" s="75">
        <f>-STOA!O6</f>
        <v>-384.17</v>
      </c>
      <c r="AC6">
        <f t="shared" si="0"/>
        <v>10.543281152718746</v>
      </c>
      <c r="AD6">
        <f t="shared" si="1"/>
        <v>372.59131447866935</v>
      </c>
      <c r="AE6">
        <f>'IDT-1'!C6</f>
        <v>0</v>
      </c>
      <c r="AF6" s="24"/>
      <c r="AG6">
        <f t="shared" si="2"/>
        <v>372.59131447866935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595.14246481263922</v>
      </c>
      <c r="P7" s="36">
        <v>32.78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52.57</v>
      </c>
      <c r="U7" s="37">
        <f>SUMPRODUCT(LTA!J7:AN7,LTA!J$102:AN$102,LTA!J$104:AN$104)</f>
        <v>64.89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-53</v>
      </c>
      <c r="AA7" s="75">
        <f>STOA!I7</f>
        <v>0</v>
      </c>
      <c r="AB7" s="75">
        <f>-STOA!O7</f>
        <v>-384.17</v>
      </c>
      <c r="AC7">
        <f t="shared" si="0"/>
        <v>10.661595802505525</v>
      </c>
      <c r="AD7">
        <f t="shared" si="1"/>
        <v>360.44795213402784</v>
      </c>
      <c r="AE7">
        <f>'IDT-1'!C7</f>
        <v>0</v>
      </c>
      <c r="AF7" s="24"/>
      <c r="AG7">
        <f t="shared" si="2"/>
        <v>360.44795213402784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595.14246481263922</v>
      </c>
      <c r="P8" s="36">
        <v>32.78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50.81</v>
      </c>
      <c r="U8" s="37">
        <f>SUMPRODUCT(LTA!J8:AN8,LTA!J$102:AN$102,LTA!J$104:AN$104)</f>
        <v>64.540000000000006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-48</v>
      </c>
      <c r="AA8" s="75">
        <f>STOA!I8</f>
        <v>0</v>
      </c>
      <c r="AB8" s="75">
        <f>-STOA!O8</f>
        <v>-384.17</v>
      </c>
      <c r="AC8">
        <f t="shared" si="0"/>
        <v>10.601516013881078</v>
      </c>
      <c r="AD8">
        <f t="shared" si="1"/>
        <v>363.39803192265219</v>
      </c>
      <c r="AE8">
        <f>'IDT-1'!C8</f>
        <v>0</v>
      </c>
      <c r="AF8" s="24"/>
      <c r="AG8">
        <f t="shared" si="2"/>
        <v>363.39803192265219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591.3869288144233</v>
      </c>
      <c r="P9" s="36">
        <v>32.78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38.57</v>
      </c>
      <c r="U9" s="37">
        <f>SUMPRODUCT(LTA!J9:AN9,LTA!J$102:AN$102,LTA!J$104:AN$104)</f>
        <v>63.7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-48</v>
      </c>
      <c r="AA9" s="75">
        <f>STOA!I9</f>
        <v>0</v>
      </c>
      <c r="AB9" s="75">
        <f>-STOA!O9</f>
        <v>-384.17</v>
      </c>
      <c r="AC9">
        <f t="shared" si="0"/>
        <v>10.629520665993848</v>
      </c>
      <c r="AD9">
        <f t="shared" si="1"/>
        <v>326.53449127232369</v>
      </c>
      <c r="AE9">
        <f>'IDT-1'!C9</f>
        <v>0</v>
      </c>
      <c r="AF9" s="24"/>
      <c r="AG9">
        <f t="shared" si="2"/>
        <v>326.53449127232369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574.39143672671844</v>
      </c>
      <c r="P10" s="36">
        <v>32.78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38.159999999999997</v>
      </c>
      <c r="U10" s="37">
        <f>SUMPRODUCT(LTA!J10:AN10,LTA!J$102:AN$102,LTA!J$104:AN$104)</f>
        <v>62.75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-53</v>
      </c>
      <c r="AA10" s="75">
        <f>STOA!I10</f>
        <v>0</v>
      </c>
      <c r="AB10" s="75">
        <f>-STOA!O10</f>
        <v>-384.17</v>
      </c>
      <c r="AC10">
        <f t="shared" si="0"/>
        <v>10.390622955208235</v>
      </c>
      <c r="AD10">
        <f t="shared" si="1"/>
        <v>318.41789689540428</v>
      </c>
      <c r="AE10">
        <f>'IDT-1'!C10</f>
        <v>0</v>
      </c>
      <c r="AF10" s="24"/>
      <c r="AG10">
        <f t="shared" si="2"/>
        <v>318.41789689540428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571.81515797852978</v>
      </c>
      <c r="P11" s="36">
        <v>32.78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38.19</v>
      </c>
      <c r="U11" s="37">
        <f>SUMPRODUCT(LTA!J11:AN11,LTA!J$102:AN$102,LTA!J$104:AN$104)</f>
        <v>62.650000000000006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-58</v>
      </c>
      <c r="AA11" s="75">
        <f>STOA!I11</f>
        <v>0</v>
      </c>
      <c r="AB11" s="75">
        <f>-STOA!O11</f>
        <v>-384.17</v>
      </c>
      <c r="AC11">
        <f t="shared" si="0"/>
        <v>10.283682636474559</v>
      </c>
      <c r="AD11">
        <f t="shared" si="1"/>
        <v>325.87855846594925</v>
      </c>
      <c r="AE11">
        <f>'IDT-1'!C11</f>
        <v>0</v>
      </c>
      <c r="AF11" s="24"/>
      <c r="AG11">
        <f t="shared" si="2"/>
        <v>325.87855846594925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571.81515797852978</v>
      </c>
      <c r="P12" s="36">
        <v>32.78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38.31</v>
      </c>
      <c r="U12" s="37">
        <f>SUMPRODUCT(LTA!J12:AN12,LTA!J$102:AN$102,LTA!J$104:AN$104)</f>
        <v>62.63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-68</v>
      </c>
      <c r="AA12" s="75">
        <f>STOA!I12</f>
        <v>0</v>
      </c>
      <c r="AB12" s="75">
        <f>-STOA!O12</f>
        <v>-384.17</v>
      </c>
      <c r="AC12">
        <f t="shared" si="0"/>
        <v>10.369234213723452</v>
      </c>
      <c r="AD12">
        <f t="shared" si="1"/>
        <v>315.89300688870048</v>
      </c>
      <c r="AE12">
        <f>'IDT-1'!C12</f>
        <v>0</v>
      </c>
      <c r="AF12" s="24"/>
      <c r="AG12">
        <f t="shared" si="2"/>
        <v>315.89300688870048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6.1591199999999988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571.81515797852978</v>
      </c>
      <c r="P13" s="36">
        <v>32.78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37.909999999999997</v>
      </c>
      <c r="U13" s="37">
        <f>SUMPRODUCT(LTA!J13:AN13,LTA!J$102:AN$102,LTA!J$104:AN$104)</f>
        <v>62.38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-63</v>
      </c>
      <c r="AA13" s="75">
        <f>STOA!I13</f>
        <v>0</v>
      </c>
      <c r="AB13" s="75">
        <f>-STOA!O13</f>
        <v>-384.17</v>
      </c>
      <c r="AC13">
        <f t="shared" si="0"/>
        <v>10.398442732623007</v>
      </c>
      <c r="AD13">
        <f t="shared" si="1"/>
        <v>311.30711836980083</v>
      </c>
      <c r="AE13">
        <f>'IDT-1'!C13</f>
        <v>0</v>
      </c>
      <c r="AF13" s="24"/>
      <c r="AG13">
        <f t="shared" si="2"/>
        <v>311.30711836980083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6.1591199999999988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571.81515797852978</v>
      </c>
      <c r="P14" s="36">
        <v>32.78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38.5</v>
      </c>
      <c r="U14" s="37">
        <f>SUMPRODUCT(LTA!J14:AN14,LTA!J$102:AN$102,LTA!J$104:AN$104)</f>
        <v>62.17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-68</v>
      </c>
      <c r="AA14" s="75">
        <f>STOA!I14</f>
        <v>0</v>
      </c>
      <c r="AB14" s="75">
        <f>-STOA!O14</f>
        <v>-384.17</v>
      </c>
      <c r="AC14">
        <f t="shared" si="0"/>
        <v>10.418577048072782</v>
      </c>
      <c r="AD14">
        <f t="shared" si="1"/>
        <v>309.66698405435102</v>
      </c>
      <c r="AE14">
        <f>'IDT-1'!C14</f>
        <v>0</v>
      </c>
      <c r="AF14" s="24"/>
      <c r="AG14">
        <f t="shared" si="2"/>
        <v>309.66698405435102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6.1591199999999988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571.81515797852978</v>
      </c>
      <c r="P15" s="36">
        <v>32.78</v>
      </c>
      <c r="Q15" s="36">
        <v>9.6430304935554858</v>
      </c>
      <c r="R15" s="38">
        <v>0</v>
      </c>
      <c r="S15" s="38">
        <v>0</v>
      </c>
      <c r="T15" s="37">
        <f>SUMPRODUCT(LTA!J15:AN15,LTA!J$101:AN$101,LTA!J$104:AN$104)</f>
        <v>38.869999999999997</v>
      </c>
      <c r="U15" s="37">
        <f>SUMPRODUCT(LTA!J15:AN15,LTA!J$102:AN$102,LTA!J$104:AN$104)</f>
        <v>62.17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-68</v>
      </c>
      <c r="AA15" s="75">
        <f>STOA!I15</f>
        <v>0</v>
      </c>
      <c r="AB15" s="75">
        <f>-STOA!O15</f>
        <v>-384.17</v>
      </c>
      <c r="AC15">
        <f t="shared" si="0"/>
        <v>10.497925467596785</v>
      </c>
      <c r="AD15">
        <f t="shared" si="1"/>
        <v>300.95763563482706</v>
      </c>
      <c r="AE15">
        <f>'IDT-1'!C15</f>
        <v>0</v>
      </c>
      <c r="AF15" s="24"/>
      <c r="AG15">
        <f t="shared" si="2"/>
        <v>300.95763563482706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6.1591199999999988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571.81515797852978</v>
      </c>
      <c r="P16" s="36">
        <v>32.78</v>
      </c>
      <c r="Q16" s="36">
        <v>9.6430304935554858</v>
      </c>
      <c r="R16" s="38">
        <v>0</v>
      </c>
      <c r="S16" s="38">
        <v>0</v>
      </c>
      <c r="T16" s="37">
        <f>SUMPRODUCT(LTA!J16:AN16,LTA!J$101:AN$101,LTA!J$104:AN$104)</f>
        <v>38.79</v>
      </c>
      <c r="U16" s="37">
        <f>SUMPRODUCT(LTA!J16:AN16,LTA!J$102:AN$102,LTA!J$104:AN$104)</f>
        <v>62.07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-68</v>
      </c>
      <c r="AA16" s="75">
        <f>STOA!I16</f>
        <v>0</v>
      </c>
      <c r="AB16" s="75">
        <f>-STOA!O16</f>
        <v>-384.17</v>
      </c>
      <c r="AC16">
        <f t="shared" si="0"/>
        <v>10.521826940771454</v>
      </c>
      <c r="AD16">
        <f t="shared" si="1"/>
        <v>297.7537341616524</v>
      </c>
      <c r="AE16">
        <f>'IDT-1'!C16</f>
        <v>0</v>
      </c>
      <c r="AF16" s="24"/>
      <c r="AG16">
        <f t="shared" si="2"/>
        <v>297.7537341616524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-18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6.1591199999999988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571.81515797852978</v>
      </c>
      <c r="P17" s="36">
        <v>32.78</v>
      </c>
      <c r="Q17" s="36">
        <v>9.6430304935554858</v>
      </c>
      <c r="R17" s="38">
        <v>0</v>
      </c>
      <c r="S17" s="38">
        <v>0</v>
      </c>
      <c r="T17" s="37">
        <f>SUMPRODUCT(LTA!J17:AN17,LTA!J$101:AN$101,LTA!J$104:AN$104)</f>
        <v>39.36</v>
      </c>
      <c r="U17" s="37">
        <f>SUMPRODUCT(LTA!J17:AN17,LTA!J$102:AN$102,LTA!J$104:AN$104)</f>
        <v>59.290000000000006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-68</v>
      </c>
      <c r="AA17" s="75">
        <f>STOA!I17</f>
        <v>0</v>
      </c>
      <c r="AB17" s="75">
        <f>-STOA!O17</f>
        <v>-384.17</v>
      </c>
      <c r="AC17">
        <f t="shared" si="0"/>
        <v>10.520205256221232</v>
      </c>
      <c r="AD17">
        <f t="shared" si="1"/>
        <v>293.5453558462026</v>
      </c>
      <c r="AE17">
        <f>'IDT-1'!C17</f>
        <v>0</v>
      </c>
      <c r="AF17" s="24"/>
      <c r="AG17">
        <f t="shared" si="2"/>
        <v>293.5453558462026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6.1591199999999988</v>
      </c>
      <c r="E18">
        <f>GT_NG!Q18</f>
        <v>8.0167014613778704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572.51087179512956</v>
      </c>
      <c r="P18" s="36">
        <v>32.78</v>
      </c>
      <c r="Q18" s="36">
        <v>9.6430304935554858</v>
      </c>
      <c r="R18" s="38">
        <v>0</v>
      </c>
      <c r="S18" s="38">
        <v>0</v>
      </c>
      <c r="T18" s="37">
        <f>SUMPRODUCT(LTA!J18:AN18,LTA!J$101:AN$101,LTA!J$104:AN$104)</f>
        <v>39.36</v>
      </c>
      <c r="U18" s="37">
        <f>SUMPRODUCT(LTA!J18:AN18,LTA!J$102:AN$102,LTA!J$104:AN$104)</f>
        <v>59.13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-68</v>
      </c>
      <c r="AA18" s="75">
        <f>STOA!I18</f>
        <v>0</v>
      </c>
      <c r="AB18" s="75">
        <f>-STOA!O18</f>
        <v>-384.17</v>
      </c>
      <c r="AC18">
        <f t="shared" si="0"/>
        <v>10.528310275422621</v>
      </c>
      <c r="AD18">
        <f t="shared" si="1"/>
        <v>292.49366290753687</v>
      </c>
      <c r="AE18">
        <f>'IDT-1'!C18</f>
        <v>0</v>
      </c>
      <c r="AF18" s="24"/>
      <c r="AG18">
        <f t="shared" si="2"/>
        <v>292.49366290753687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6.1591199999999988</v>
      </c>
      <c r="E19">
        <f>GT_NG!Q19</f>
        <v>8.0167014613778704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576.45325025852969</v>
      </c>
      <c r="P19" s="36">
        <v>32.78</v>
      </c>
      <c r="Q19" s="36">
        <v>9.6430304935554858</v>
      </c>
      <c r="R19" s="38">
        <v>0</v>
      </c>
      <c r="S19" s="38">
        <v>0</v>
      </c>
      <c r="T19" s="37">
        <f>SUMPRODUCT(LTA!J19:AN19,LTA!J$101:AN$101,LTA!J$104:AN$104)</f>
        <v>37.659999999999997</v>
      </c>
      <c r="U19" s="37">
        <f>SUMPRODUCT(LTA!J19:AN19,LTA!J$102:AN$102,LTA!J$104:AN$104)</f>
        <v>58.78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-73</v>
      </c>
      <c r="AA19" s="75">
        <f>STOA!I19</f>
        <v>0</v>
      </c>
      <c r="AB19" s="75">
        <f>-STOA!O19</f>
        <v>-384.17</v>
      </c>
      <c r="AC19">
        <f t="shared" si="0"/>
        <v>10.451023519541399</v>
      </c>
      <c r="AD19">
        <f t="shared" si="1"/>
        <v>305.46332812681811</v>
      </c>
      <c r="AE19">
        <f>'IDT-1'!C19</f>
        <v>0</v>
      </c>
      <c r="AF19" s="24"/>
      <c r="AG19">
        <f t="shared" si="2"/>
        <v>305.46332812681811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6.1591199999999988</v>
      </c>
      <c r="E20">
        <f>GT_NG!Q20</f>
        <v>8.0167014613778704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576.99391758932677</v>
      </c>
      <c r="P20" s="36">
        <v>32.78</v>
      </c>
      <c r="Q20" s="36">
        <v>9.6430304935554858</v>
      </c>
      <c r="R20" s="38">
        <v>0</v>
      </c>
      <c r="S20" s="38">
        <v>0</v>
      </c>
      <c r="T20" s="37">
        <f>SUMPRODUCT(LTA!J20:AN20,LTA!J$101:AN$101,LTA!J$104:AN$104)</f>
        <v>37.22</v>
      </c>
      <c r="U20" s="37">
        <f>SUMPRODUCT(LTA!J20:AN20,LTA!J$102:AN$102,LTA!J$104:AN$104)</f>
        <v>58.46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-68</v>
      </c>
      <c r="AA20" s="75">
        <f>STOA!I20</f>
        <v>0</v>
      </c>
      <c r="AB20" s="75">
        <f>-STOA!O20</f>
        <v>-384.17</v>
      </c>
      <c r="AC20">
        <f t="shared" si="0"/>
        <v>10.40682533649565</v>
      </c>
      <c r="AD20">
        <f t="shared" si="1"/>
        <v>310.28819364066106</v>
      </c>
      <c r="AE20">
        <f>'IDT-1'!C20</f>
        <v>0</v>
      </c>
      <c r="AF20" s="24"/>
      <c r="AG20">
        <f t="shared" si="2"/>
        <v>310.28819364066106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6.1591199999999988</v>
      </c>
      <c r="E21">
        <f>GT_NG!Q21</f>
        <v>8.0167014613778704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584.56325945852961</v>
      </c>
      <c r="P21" s="36">
        <v>32.78</v>
      </c>
      <c r="Q21" s="36">
        <v>9.6430304935554858</v>
      </c>
      <c r="R21" s="38">
        <v>0</v>
      </c>
      <c r="S21" s="38">
        <v>0</v>
      </c>
      <c r="T21" s="37">
        <f>SUMPRODUCT(LTA!J21:AN21,LTA!J$101:AN$101,LTA!J$104:AN$104)</f>
        <v>35.520000000000003</v>
      </c>
      <c r="U21" s="37">
        <f>SUMPRODUCT(LTA!J21:AN21,LTA!J$102:AN$102,LTA!J$104:AN$104)</f>
        <v>58.150000000000006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-53</v>
      </c>
      <c r="AA21" s="75">
        <f>STOA!I21</f>
        <v>0</v>
      </c>
      <c r="AB21" s="75">
        <f>-STOA!O21</f>
        <v>-384.17</v>
      </c>
      <c r="AC21">
        <f t="shared" si="0"/>
        <v>10.40269686184762</v>
      </c>
      <c r="AD21">
        <f t="shared" si="1"/>
        <v>321.85166398451184</v>
      </c>
      <c r="AE21">
        <f>'IDT-1'!C21</f>
        <v>0</v>
      </c>
      <c r="AF21" s="24"/>
      <c r="AG21">
        <f t="shared" si="2"/>
        <v>321.85166398451184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6.1591199999999988</v>
      </c>
      <c r="E22">
        <f>GT_NG!Q22</f>
        <v>8.0167014613778704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584.56325945852961</v>
      </c>
      <c r="P22" s="36">
        <v>32.78</v>
      </c>
      <c r="Q22" s="36">
        <v>9.6430304935554858</v>
      </c>
      <c r="R22" s="38">
        <v>0</v>
      </c>
      <c r="S22" s="38">
        <v>0</v>
      </c>
      <c r="T22" s="37">
        <f>SUMPRODUCT(LTA!J22:AN22,LTA!J$101:AN$101,LTA!J$104:AN$104)</f>
        <v>35.369999999999997</v>
      </c>
      <c r="U22" s="37">
        <f>SUMPRODUCT(LTA!J22:AN22,LTA!J$102:AN$102,LTA!J$104:AN$104)</f>
        <v>57.71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-48</v>
      </c>
      <c r="AA22" s="75">
        <f>STOA!I22</f>
        <v>0</v>
      </c>
      <c r="AB22" s="75">
        <f>-STOA!O22</f>
        <v>-384.17</v>
      </c>
      <c r="AC22">
        <f t="shared" si="0"/>
        <v>10.32150044232362</v>
      </c>
      <c r="AD22">
        <f t="shared" si="1"/>
        <v>330.34286040403595</v>
      </c>
      <c r="AE22">
        <f>'IDT-1'!C22</f>
        <v>0</v>
      </c>
      <c r="AF22" s="24"/>
      <c r="AG22">
        <f t="shared" si="2"/>
        <v>330.34286040403595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6.1591199999999988</v>
      </c>
      <c r="E23">
        <f>GT_NG!Q23</f>
        <v>8.0167014613778704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579.14341801607395</v>
      </c>
      <c r="P23" s="36">
        <v>60.74</v>
      </c>
      <c r="Q23" s="36">
        <v>9.6430304935554858</v>
      </c>
      <c r="R23" s="38">
        <v>0</v>
      </c>
      <c r="S23" s="38">
        <v>0</v>
      </c>
      <c r="T23" s="37">
        <f>SUMPRODUCT(LTA!J23:AN23,LTA!J$101:AN$101,LTA!J$104:AN$104)</f>
        <v>42.22</v>
      </c>
      <c r="U23" s="37">
        <f>SUMPRODUCT(LTA!J23:AN23,LTA!J$102:AN$102,LTA!J$104:AN$104)</f>
        <v>62.46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-59</v>
      </c>
      <c r="AA23" s="75">
        <f>STOA!I23</f>
        <v>0</v>
      </c>
      <c r="AB23" s="75">
        <f>-STOA!O23</f>
        <v>-384.17</v>
      </c>
      <c r="AC23">
        <f t="shared" si="0"/>
        <v>10.61674893193188</v>
      </c>
      <c r="AD23">
        <f t="shared" si="1"/>
        <v>363.18777047197204</v>
      </c>
      <c r="AE23">
        <f>'IDT-1'!C23</f>
        <v>0</v>
      </c>
      <c r="AF23" s="24"/>
      <c r="AG23">
        <f t="shared" si="2"/>
        <v>363.18777047197204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6.1591199999999988</v>
      </c>
      <c r="E24">
        <f>GT_NG!Q24</f>
        <v>8.0167014613778704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586.73909825263354</v>
      </c>
      <c r="P24" s="36">
        <v>60.74</v>
      </c>
      <c r="Q24" s="36">
        <v>9.6430304935554858</v>
      </c>
      <c r="R24" s="38">
        <v>0</v>
      </c>
      <c r="S24" s="38">
        <v>0</v>
      </c>
      <c r="T24" s="37">
        <f>SUMPRODUCT(LTA!J24:AN24,LTA!J$101:AN$101,LTA!J$104:AN$104)</f>
        <v>33.11</v>
      </c>
      <c r="U24" s="37">
        <f>SUMPRODUCT(LTA!J24:AN24,LTA!J$102:AN$102,LTA!J$104:AN$104)</f>
        <v>62.63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-44</v>
      </c>
      <c r="AA24" s="75">
        <f>STOA!I24</f>
        <v>0</v>
      </c>
      <c r="AB24" s="75">
        <f>-STOA!O24</f>
        <v>-384.17</v>
      </c>
      <c r="AC24">
        <f t="shared" si="0"/>
        <v>10.478389280045645</v>
      </c>
      <c r="AD24">
        <f t="shared" si="1"/>
        <v>376.98181036041785</v>
      </c>
      <c r="AE24">
        <f>'IDT-1'!C24</f>
        <v>0</v>
      </c>
      <c r="AF24" s="24"/>
      <c r="AG24">
        <f t="shared" si="2"/>
        <v>376.98181036041785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6.1591199999999988</v>
      </c>
      <c r="E25">
        <f>GT_NG!Q25</f>
        <v>8.0167014613778704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621.92626287921837</v>
      </c>
      <c r="P25" s="36">
        <v>68.14</v>
      </c>
      <c r="Q25" s="36">
        <v>9.6430304935554858</v>
      </c>
      <c r="R25" s="38">
        <v>0</v>
      </c>
      <c r="S25" s="38">
        <v>0</v>
      </c>
      <c r="T25" s="37">
        <f>SUMPRODUCT(LTA!J25:AN25,LTA!J$101:AN$101,LTA!J$104:AN$104)</f>
        <v>69.11</v>
      </c>
      <c r="U25" s="37">
        <f>SUMPRODUCT(LTA!J25:AN25,LTA!J$102:AN$102,LTA!J$104:AN$104)</f>
        <v>62.78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-60</v>
      </c>
      <c r="AA25" s="75">
        <f>STOA!I25</f>
        <v>0</v>
      </c>
      <c r="AB25" s="75">
        <f>-STOA!O25</f>
        <v>-384.17</v>
      </c>
      <c r="AC25">
        <f t="shared" si="0"/>
        <v>11.275319986507181</v>
      </c>
      <c r="AD25">
        <f t="shared" si="1"/>
        <v>438.92204428054112</v>
      </c>
      <c r="AE25">
        <f>'IDT-1'!C25</f>
        <v>0</v>
      </c>
      <c r="AF25" s="24"/>
      <c r="AG25">
        <f t="shared" si="2"/>
        <v>438.92204428054112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6.1591199999999988</v>
      </c>
      <c r="E26">
        <f>GT_NG!Q26</f>
        <v>8.0167014613778704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634.33734428486127</v>
      </c>
      <c r="P26" s="36">
        <v>68.143912045010907</v>
      </c>
      <c r="Q26" s="36">
        <v>9.6430304935554858</v>
      </c>
      <c r="R26" s="38">
        <v>0</v>
      </c>
      <c r="S26" s="38">
        <v>0</v>
      </c>
      <c r="T26" s="37">
        <f>SUMPRODUCT(LTA!J26:AN26,LTA!J$101:AN$101,LTA!J$104:AN$104)</f>
        <v>68.33</v>
      </c>
      <c r="U26" s="37">
        <f>SUMPRODUCT(LTA!J26:AN26,LTA!J$102:AN$102,LTA!J$104:AN$104)</f>
        <v>63.14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-45</v>
      </c>
      <c r="AA26" s="75">
        <f>STOA!I26</f>
        <v>0</v>
      </c>
      <c r="AB26" s="75">
        <f>-STOA!O26</f>
        <v>-384.17</v>
      </c>
      <c r="AC26">
        <f t="shared" si="0"/>
        <v>11.249010565619338</v>
      </c>
      <c r="AD26">
        <f t="shared" si="1"/>
        <v>465.94334715208277</v>
      </c>
      <c r="AE26">
        <f>'IDT-1'!C26</f>
        <v>0</v>
      </c>
      <c r="AF26" s="24"/>
      <c r="AG26">
        <f t="shared" si="2"/>
        <v>465.94334715208277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6.1591199999999988</v>
      </c>
      <c r="E27">
        <f>GT_NG!Q27</f>
        <v>8.0167014613778704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656.33474798374596</v>
      </c>
      <c r="P27" s="36">
        <v>68.14</v>
      </c>
      <c r="Q27" s="36">
        <v>22.09</v>
      </c>
      <c r="R27" s="38">
        <v>0</v>
      </c>
      <c r="S27" s="38">
        <v>0</v>
      </c>
      <c r="T27" s="37">
        <f>SUMPRODUCT(LTA!J27:AN27,LTA!J$101:AN$101,LTA!J$104:AN$104)</f>
        <v>67.11</v>
      </c>
      <c r="U27" s="37">
        <f>SUMPRODUCT(LTA!J27:AN27,LTA!J$102:AN$102,LTA!J$104:AN$104)</f>
        <v>89.36999999999999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12.009560232024343</v>
      </c>
      <c r="AD27">
        <f t="shared" si="1"/>
        <v>493.80325864599615</v>
      </c>
      <c r="AE27">
        <f>'IDT-1'!C27</f>
        <v>0</v>
      </c>
      <c r="AF27" s="24"/>
      <c r="AG27">
        <f t="shared" si="2"/>
        <v>493.80325864599615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6.1591199999999988</v>
      </c>
      <c r="E28">
        <f>GT_NG!Q28</f>
        <v>8.0167014613778704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682.3050112013633</v>
      </c>
      <c r="P28" s="36">
        <v>68.14</v>
      </c>
      <c r="Q28" s="36">
        <v>22.09</v>
      </c>
      <c r="R28" s="38">
        <v>0.69</v>
      </c>
      <c r="S28" s="38">
        <v>0</v>
      </c>
      <c r="T28" s="37">
        <f>SUMPRODUCT(LTA!J28:AN28,LTA!J$101:AN$101,LTA!J$104:AN$104)</f>
        <v>65.55</v>
      </c>
      <c r="U28" s="37">
        <f>SUMPRODUCT(LTA!J28:AN28,LTA!J$102:AN$102,LTA!J$104:AN$104)</f>
        <v>98.74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12.29911044305233</v>
      </c>
      <c r="AD28">
        <f t="shared" si="1"/>
        <v>527.98397165258552</v>
      </c>
      <c r="AE28">
        <f>'IDT-1'!C28</f>
        <v>0</v>
      </c>
      <c r="AF28" s="24"/>
      <c r="AG28">
        <f t="shared" si="2"/>
        <v>527.98397165258552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6.1591199999999988</v>
      </c>
      <c r="E29">
        <f>GT_NG!Q29</f>
        <v>8.0167014613778704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696.17098899151597</v>
      </c>
      <c r="P29" s="36">
        <v>68.14</v>
      </c>
      <c r="Q29" s="36">
        <v>22.09</v>
      </c>
      <c r="R29" s="38">
        <v>3.3529206625980823</v>
      </c>
      <c r="S29" s="38">
        <v>0</v>
      </c>
      <c r="T29" s="37">
        <f>SUMPRODUCT(LTA!J29:AN29,LTA!J$101:AN$101,LTA!J$104:AN$104)</f>
        <v>80.64</v>
      </c>
      <c r="U29" s="37">
        <f>SUMPRODUCT(LTA!J29:AN29,LTA!J$102:AN$102,LTA!J$104:AN$104)</f>
        <v>122.26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13.016411921802106</v>
      </c>
      <c r="AD29">
        <f t="shared" si="1"/>
        <v>552.40556862658639</v>
      </c>
      <c r="AE29">
        <f>'IDT-1'!C29</f>
        <v>0</v>
      </c>
      <c r="AF29" s="24"/>
      <c r="AG29">
        <f t="shared" si="2"/>
        <v>552.40556862658639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6.1591199999999988</v>
      </c>
      <c r="E30">
        <f>GT_NG!Q30</f>
        <v>8.0157613284548273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726.05954541089159</v>
      </c>
      <c r="P30" s="36">
        <v>68.14</v>
      </c>
      <c r="Q30" s="36">
        <v>22.09</v>
      </c>
      <c r="R30" s="38">
        <v>8.52</v>
      </c>
      <c r="S30" s="38">
        <v>0</v>
      </c>
      <c r="T30" s="37">
        <f>SUMPRODUCT(LTA!J30:AN30,LTA!J$101:AN$101,LTA!J$104:AN$104)</f>
        <v>78.98</v>
      </c>
      <c r="U30" s="37">
        <f>SUMPRODUCT(LTA!J30:AN30,LTA!J$102:AN$102,LTA!J$104:AN$104)</f>
        <v>122.09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13.210787787793594</v>
      </c>
      <c r="AD30">
        <f t="shared" si="1"/>
        <v>595.43588838444953</v>
      </c>
      <c r="AE30">
        <f>'IDT-1'!C30</f>
        <v>0</v>
      </c>
      <c r="AF30" s="24"/>
      <c r="AG30">
        <f t="shared" si="2"/>
        <v>595.43588838444953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6.1591199999999988</v>
      </c>
      <c r="E31">
        <f>GT_NG!Q31</f>
        <v>8.0157613284548273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736.36801179368933</v>
      </c>
      <c r="P31" s="36">
        <v>68.143319692097819</v>
      </c>
      <c r="Q31" s="36">
        <v>22.09</v>
      </c>
      <c r="R31" s="38">
        <v>15.533035574667711</v>
      </c>
      <c r="S31" s="38">
        <v>0</v>
      </c>
      <c r="T31" s="37">
        <f>SUMPRODUCT(LTA!J31:AN31,LTA!J$101:AN$101,LTA!J$104:AN$104)</f>
        <v>62.33</v>
      </c>
      <c r="U31" s="37">
        <f>SUMPRODUCT(LTA!J31:AN31,LTA!J$102:AN$102,LTA!J$104:AN$104)</f>
        <v>122.07000000000001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13.461951863671707</v>
      </c>
      <c r="AD31">
        <f t="shared" si="1"/>
        <v>566.83954595813464</v>
      </c>
      <c r="AE31">
        <f>'IDT-1'!C31</f>
        <v>0</v>
      </c>
      <c r="AF31" s="24"/>
      <c r="AG31">
        <f t="shared" si="2"/>
        <v>566.83954595813464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6.1591199999999988</v>
      </c>
      <c r="E32">
        <f>GT_NG!Q32</f>
        <v>8.0157613284548273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758.39974265846524</v>
      </c>
      <c r="P32" s="36">
        <v>68.143319692097819</v>
      </c>
      <c r="Q32" s="36">
        <v>22.09</v>
      </c>
      <c r="R32" s="38">
        <v>16.850000000000005</v>
      </c>
      <c r="S32" s="38">
        <v>0</v>
      </c>
      <c r="T32" s="37">
        <f>SUMPRODUCT(LTA!J32:AN32,LTA!J$101:AN$101,LTA!J$104:AN$104)</f>
        <v>63.349999999999994</v>
      </c>
      <c r="U32" s="37">
        <f>SUMPRODUCT(LTA!J32:AN32,LTA!J$102:AN$102,LTA!J$104:AN$104)</f>
        <v>121.65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13.595351642309504</v>
      </c>
      <c r="AD32">
        <f t="shared" si="1"/>
        <v>598.65484146960523</v>
      </c>
      <c r="AE32">
        <f>'IDT-1'!C32</f>
        <v>0</v>
      </c>
      <c r="AF32" s="24"/>
      <c r="AG32">
        <f t="shared" si="2"/>
        <v>598.65484146960523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6.1591199999999988</v>
      </c>
      <c r="E33">
        <f>GT_NG!Q33</f>
        <v>8.0157613284548273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710.97430801350015</v>
      </c>
      <c r="P33" s="36">
        <v>68.139999999999986</v>
      </c>
      <c r="Q33" s="36">
        <v>22.09</v>
      </c>
      <c r="R33" s="38">
        <v>18.850000000000005</v>
      </c>
      <c r="S33" s="38">
        <v>0</v>
      </c>
      <c r="T33" s="37">
        <f>SUMPRODUCT(LTA!J33:AN33,LTA!J$101:AN$101,LTA!J$104:AN$104)</f>
        <v>67.38000000000001</v>
      </c>
      <c r="U33" s="37">
        <f>SUMPRODUCT(LTA!J33:AN33,LTA!J$102:AN$102,LTA!J$104:AN$104)</f>
        <v>121.5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12.814313061908834</v>
      </c>
      <c r="AD33">
        <f t="shared" si="1"/>
        <v>608.88712571294298</v>
      </c>
      <c r="AE33">
        <f>'IDT-1'!C33</f>
        <v>0</v>
      </c>
      <c r="AF33" s="24"/>
      <c r="AG33">
        <f t="shared" si="2"/>
        <v>608.88712571294298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6.1591199999999988</v>
      </c>
      <c r="E34">
        <f>GT_NG!Q34</f>
        <v>8.0157613284548273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687.1662665335175</v>
      </c>
      <c r="P34" s="36">
        <v>68.142611928856184</v>
      </c>
      <c r="Q34" s="36">
        <v>22.09</v>
      </c>
      <c r="R34" s="38">
        <v>18.850000000000001</v>
      </c>
      <c r="S34" s="38">
        <v>0</v>
      </c>
      <c r="T34" s="37">
        <f>SUMPRODUCT(LTA!J34:AN34,LTA!J$101:AN$101,LTA!J$104:AN$104)</f>
        <v>72.37</v>
      </c>
      <c r="U34" s="37">
        <f>SUMPRODUCT(LTA!J34:AN34,LTA!J$102:AN$102,LTA!J$104:AN$104)</f>
        <v>121.49000000000001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12.656179453679371</v>
      </c>
      <c r="AD34">
        <f t="shared" si="1"/>
        <v>590.21982977004598</v>
      </c>
      <c r="AE34">
        <f>'IDT-1'!C34</f>
        <v>30</v>
      </c>
      <c r="AF34" s="24"/>
      <c r="AG34">
        <f t="shared" si="2"/>
        <v>620.21982977004598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6.1591199999999988</v>
      </c>
      <c r="E35">
        <f>GT_NG!Q35</f>
        <v>8.0162177816391544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661.62701436616021</v>
      </c>
      <c r="P35" s="36">
        <v>68.142611928856184</v>
      </c>
      <c r="Q35" s="36">
        <v>22.09</v>
      </c>
      <c r="R35" s="38">
        <v>18.850000000000001</v>
      </c>
      <c r="S35" s="38">
        <v>0</v>
      </c>
      <c r="T35" s="37">
        <f>SUMPRODUCT(LTA!J35:AN35,LTA!J$101:AN$101,LTA!J$104:AN$104)</f>
        <v>82.49</v>
      </c>
      <c r="U35" s="37">
        <f>SUMPRODUCT(LTA!J35:AN35,LTA!J$102:AN$102,LTA!J$104:AN$104)</f>
        <v>121.45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12.102767683435866</v>
      </c>
      <c r="AD35">
        <f t="shared" si="1"/>
        <v>625.31444582611641</v>
      </c>
      <c r="AE35">
        <f>'IDT-1'!C35</f>
        <v>0</v>
      </c>
      <c r="AF35" s="24"/>
      <c r="AG35">
        <f t="shared" si="2"/>
        <v>625.31444582611641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6.1591199999999988</v>
      </c>
      <c r="E36">
        <f>GT_NG!Q36</f>
        <v>8.0162177816391544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659.14399719031553</v>
      </c>
      <c r="P36" s="36">
        <v>68.142611928856184</v>
      </c>
      <c r="Q36" s="36">
        <v>22.09</v>
      </c>
      <c r="R36" s="38">
        <v>18.850000000000005</v>
      </c>
      <c r="S36" s="38">
        <v>0</v>
      </c>
      <c r="T36" s="37">
        <f>SUMPRODUCT(LTA!J36:AN36,LTA!J$101:AN$101,LTA!J$104:AN$104)</f>
        <v>88.28</v>
      </c>
      <c r="U36" s="37">
        <f>SUMPRODUCT(LTA!J36:AN36,LTA!J$102:AN$102,LTA!J$104:AN$104)</f>
        <v>120.98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12.12659833915877</v>
      </c>
      <c r="AD36">
        <f t="shared" si="1"/>
        <v>628.12759799454875</v>
      </c>
      <c r="AE36">
        <f>'IDT-1'!C36</f>
        <v>0</v>
      </c>
      <c r="AF36" s="24"/>
      <c r="AG36">
        <f t="shared" si="2"/>
        <v>628.12759799454875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6.1591199999999988</v>
      </c>
      <c r="E37">
        <f>GT_NG!Q37</f>
        <v>8.0162177816391544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644.43416161849404</v>
      </c>
      <c r="P37" s="36">
        <v>68.142611928856184</v>
      </c>
      <c r="Q37" s="36">
        <v>22.087460043693227</v>
      </c>
      <c r="R37" s="38">
        <v>18.850000000000005</v>
      </c>
      <c r="S37" s="38">
        <v>0</v>
      </c>
      <c r="T37" s="37">
        <f>SUMPRODUCT(LTA!J37:AN37,LTA!J$101:AN$101,LTA!J$104:AN$104)</f>
        <v>94.4</v>
      </c>
      <c r="U37" s="37">
        <f>SUMPRODUCT(LTA!J37:AN37,LTA!J$102:AN$102,LTA!J$104:AN$104)</f>
        <v>120.91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12.053834384722492</v>
      </c>
      <c r="AD37">
        <f t="shared" si="1"/>
        <v>619.5379864208569</v>
      </c>
      <c r="AE37">
        <f>'IDT-1'!C37</f>
        <v>0</v>
      </c>
      <c r="AF37" s="24"/>
      <c r="AG37">
        <f t="shared" si="2"/>
        <v>619.5379864208569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6.1591199999999988</v>
      </c>
      <c r="E38">
        <f>GT_NG!Q38</f>
        <v>8.0162177816391544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653.13950236530582</v>
      </c>
      <c r="P38" s="36">
        <v>68.142611928856184</v>
      </c>
      <c r="Q38" s="36">
        <v>22.087460043693227</v>
      </c>
      <c r="R38" s="38">
        <v>19.749999999999996</v>
      </c>
      <c r="S38" s="38">
        <v>0</v>
      </c>
      <c r="T38" s="37">
        <f>SUMPRODUCT(LTA!J38:AN38,LTA!J$101:AN$101,LTA!J$104:AN$104)</f>
        <v>101.57</v>
      </c>
      <c r="U38" s="37">
        <f>SUMPRODUCT(LTA!J38:AN38,LTA!J$102:AN$102,LTA!J$104:AN$104)</f>
        <v>120.22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12.18895124699571</v>
      </c>
      <c r="AD38">
        <f t="shared" si="1"/>
        <v>635.48821030539534</v>
      </c>
      <c r="AE38">
        <f>'IDT-1'!C38</f>
        <v>0</v>
      </c>
      <c r="AF38" s="24"/>
      <c r="AG38">
        <f t="shared" si="2"/>
        <v>635.48821030539534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6.1591199999999988</v>
      </c>
      <c r="E39">
        <f>GT_NG!Q39</f>
        <v>8.0162177816391544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647.77214085146511</v>
      </c>
      <c r="P39" s="36">
        <v>68.142611928856184</v>
      </c>
      <c r="Q39" s="36">
        <v>22.087460043693227</v>
      </c>
      <c r="R39" s="38">
        <v>19.749999999999996</v>
      </c>
      <c r="S39" s="38">
        <v>0</v>
      </c>
      <c r="T39" s="37">
        <f>SUMPRODUCT(LTA!J39:AN39,LTA!J$101:AN$101,LTA!J$104:AN$104)</f>
        <v>117.93</v>
      </c>
      <c r="U39" s="37">
        <f>SUMPRODUCT(LTA!J39:AN39,LTA!J$102:AN$102,LTA!J$104:AN$104)</f>
        <v>120.17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12.28086941027945</v>
      </c>
      <c r="AD39">
        <f t="shared" si="1"/>
        <v>646.33893062827099</v>
      </c>
      <c r="AE39">
        <f>'IDT-1'!C39</f>
        <v>0</v>
      </c>
      <c r="AF39" s="24"/>
      <c r="AG39">
        <f t="shared" si="2"/>
        <v>646.33893062827099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6.1591199999999988</v>
      </c>
      <c r="E40">
        <f>GT_NG!Q40</f>
        <v>8.0162177816391544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667.91200505515758</v>
      </c>
      <c r="P40" s="36">
        <v>68.142611928856184</v>
      </c>
      <c r="Q40" s="36">
        <v>22.087460043693227</v>
      </c>
      <c r="R40" s="38">
        <v>23.749999999999996</v>
      </c>
      <c r="S40" s="38">
        <v>0</v>
      </c>
      <c r="T40" s="37">
        <f>SUMPRODUCT(LTA!J40:AN40,LTA!J$101:AN$101,LTA!J$104:AN$104)</f>
        <v>121.36</v>
      </c>
      <c r="U40" s="37">
        <f>SUMPRODUCT(LTA!J40:AN40,LTA!J$102:AN$102,LTA!J$104:AN$104)</f>
        <v>119.91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12.510272269590466</v>
      </c>
      <c r="AD40">
        <f t="shared" si="1"/>
        <v>673.41939197265231</v>
      </c>
      <c r="AE40">
        <f>'IDT-1'!C40</f>
        <v>0</v>
      </c>
      <c r="AF40" s="24"/>
      <c r="AG40">
        <f t="shared" si="2"/>
        <v>673.41939197265231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6.1591199999999988</v>
      </c>
      <c r="E41">
        <f>GT_NG!Q41</f>
        <v>8.0162177816391544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670.91268855767385</v>
      </c>
      <c r="P41" s="36">
        <v>68.142611928856184</v>
      </c>
      <c r="Q41" s="36">
        <v>22.087460043693227</v>
      </c>
      <c r="R41" s="38">
        <v>23.749999999999996</v>
      </c>
      <c r="S41" s="38">
        <v>0</v>
      </c>
      <c r="T41" s="37">
        <f>SUMPRODUCT(LTA!J41:AN41,LTA!J$101:AN$101,LTA!J$104:AN$104)</f>
        <v>142.13999999999999</v>
      </c>
      <c r="U41" s="37">
        <f>SUMPRODUCT(LTA!J41:AN41,LTA!J$102:AN$102,LTA!J$104:AN$104)</f>
        <v>128.57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12.823262011011602</v>
      </c>
      <c r="AD41">
        <f t="shared" si="1"/>
        <v>710.36708573374756</v>
      </c>
      <c r="AE41">
        <f>'IDT-1'!C41</f>
        <v>0</v>
      </c>
      <c r="AF41" s="24"/>
      <c r="AG41">
        <f t="shared" si="2"/>
        <v>710.36708573374756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4.82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6.1591199999999988</v>
      </c>
      <c r="E42">
        <f>GT_NG!Q42</f>
        <v>8.0162177816391544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676.41321103907728</v>
      </c>
      <c r="P42" s="36">
        <v>68.142611928856184</v>
      </c>
      <c r="Q42" s="36">
        <v>22.087460043693227</v>
      </c>
      <c r="R42" s="38">
        <v>23.749999999999996</v>
      </c>
      <c r="S42" s="38">
        <v>0</v>
      </c>
      <c r="T42" s="37">
        <f>SUMPRODUCT(LTA!J42:AN42,LTA!J$101:AN$101,LTA!J$104:AN$104)</f>
        <v>152.63999999999999</v>
      </c>
      <c r="U42" s="37">
        <f>SUMPRODUCT(LTA!J42:AN42,LTA!J$102:AN$102,LTA!J$104:AN$104)</f>
        <v>128.47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12.997314399855389</v>
      </c>
      <c r="AD42">
        <f t="shared" si="1"/>
        <v>730.91355582630683</v>
      </c>
      <c r="AE42">
        <f>'IDT-1'!C42</f>
        <v>0</v>
      </c>
      <c r="AF42" s="24"/>
      <c r="AG42">
        <f t="shared" si="2"/>
        <v>730.91355582630683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9.64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6.1591199999999988</v>
      </c>
      <c r="E43">
        <f>GT_NG!Q43</f>
        <v>8.0157613284548273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672.37324115217757</v>
      </c>
      <c r="P43" s="36">
        <v>68.142611928856184</v>
      </c>
      <c r="Q43" s="36">
        <v>22.087460043693227</v>
      </c>
      <c r="R43" s="38">
        <v>23.749999999999996</v>
      </c>
      <c r="S43" s="38">
        <v>0</v>
      </c>
      <c r="T43" s="37">
        <f>SUMPRODUCT(LTA!J43:AN43,LTA!J$101:AN$101,LTA!J$104:AN$104)</f>
        <v>146.37</v>
      </c>
      <c r="U43" s="37">
        <f>SUMPRODUCT(LTA!J43:AN43,LTA!J$102:AN$102,LTA!J$104:AN$104)</f>
        <v>128.19999999999999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12.859298806190731</v>
      </c>
      <c r="AD43">
        <f t="shared" si="1"/>
        <v>714.62114360275029</v>
      </c>
      <c r="AE43">
        <f>'IDT-1'!C43</f>
        <v>0</v>
      </c>
      <c r="AF43" s="24"/>
      <c r="AG43">
        <f t="shared" si="2"/>
        <v>714.62114360275029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4.82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6.1591199999999988</v>
      </c>
      <c r="E44">
        <f>GT_NG!Q44</f>
        <v>8.0157613284548273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671.57258284431327</v>
      </c>
      <c r="P44" s="36">
        <v>68.142611928856184</v>
      </c>
      <c r="Q44" s="36">
        <v>22.087460043693227</v>
      </c>
      <c r="R44" s="38">
        <v>23.749999999999996</v>
      </c>
      <c r="S44" s="38">
        <v>0</v>
      </c>
      <c r="T44" s="37">
        <f>SUMPRODUCT(LTA!J44:AN44,LTA!J$101:AN$101,LTA!J$104:AN$104)</f>
        <v>174.39</v>
      </c>
      <c r="U44" s="37">
        <f>SUMPRODUCT(LTA!J44:AN44,LTA!J$102:AN$102,LTA!J$104:AN$104)</f>
        <v>127.68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13.043085276404669</v>
      </c>
      <c r="AD44">
        <f t="shared" si="1"/>
        <v>736.31669882467202</v>
      </c>
      <c r="AE44">
        <f>'IDT-1'!C44</f>
        <v>0</v>
      </c>
      <c r="AF44" s="24"/>
      <c r="AG44">
        <f t="shared" si="2"/>
        <v>736.31669882467202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6.1591199999999988</v>
      </c>
      <c r="E45">
        <f>GT_NG!Q45</f>
        <v>8.0157613284548273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671.72920232118167</v>
      </c>
      <c r="P45" s="36">
        <v>68.142611928856184</v>
      </c>
      <c r="Q45" s="36">
        <v>22.087460043693227</v>
      </c>
      <c r="R45" s="38">
        <v>23.749999999999996</v>
      </c>
      <c r="S45" s="38">
        <v>0</v>
      </c>
      <c r="T45" s="37">
        <f>SUMPRODUCT(LTA!J45:AN45,LTA!J$101:AN$101,LTA!J$104:AN$104)</f>
        <v>177.08999999999997</v>
      </c>
      <c r="U45" s="37">
        <f>SUMPRODUCT(LTA!J45:AN45,LTA!J$102:AN$102,LTA!J$104:AN$104)</f>
        <v>136.38999999999999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13.180732880010366</v>
      </c>
      <c r="AD45">
        <f t="shared" si="1"/>
        <v>752.56567069793482</v>
      </c>
      <c r="AE45">
        <f>'IDT-1'!C45</f>
        <v>0</v>
      </c>
      <c r="AF45" s="24"/>
      <c r="AG45">
        <f t="shared" si="2"/>
        <v>752.56567069793482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4.82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6.1591199999999988</v>
      </c>
      <c r="E46">
        <f>GT_NG!Q46</f>
        <v>8.0157613284548273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667.7212645621014</v>
      </c>
      <c r="P46" s="36">
        <v>68.142611928856184</v>
      </c>
      <c r="Q46" s="36">
        <v>22.087460043693227</v>
      </c>
      <c r="R46" s="38">
        <v>23.749999999999996</v>
      </c>
      <c r="S46" s="38">
        <v>0</v>
      </c>
      <c r="T46" s="37">
        <f>SUMPRODUCT(LTA!J46:AN46,LTA!J$101:AN$101,LTA!J$104:AN$104)</f>
        <v>182.37</v>
      </c>
      <c r="U46" s="37">
        <f>SUMPRODUCT(LTA!J46:AN46,LTA!J$102:AN$102,LTA!J$104:AN$104)</f>
        <v>135.93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13.187554202834093</v>
      </c>
      <c r="AD46">
        <f t="shared" si="1"/>
        <v>753.37091161603098</v>
      </c>
      <c r="AE46">
        <f>'IDT-1'!C46</f>
        <v>0</v>
      </c>
      <c r="AF46" s="24"/>
      <c r="AG46">
        <f t="shared" si="2"/>
        <v>753.37091161603098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4.82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6.1591199999999988</v>
      </c>
      <c r="E47">
        <f>GT_NG!Q47</f>
        <v>8.3136288998357983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686.42082701680977</v>
      </c>
      <c r="P47" s="36">
        <v>66.319999999999993</v>
      </c>
      <c r="Q47" s="36">
        <v>22.087460043693227</v>
      </c>
      <c r="R47" s="38">
        <v>23.749999999999996</v>
      </c>
      <c r="S47" s="38">
        <v>0</v>
      </c>
      <c r="T47" s="37">
        <f>SUMPRODUCT(LTA!J47:AN47,LTA!J$101:AN$101,LTA!J$104:AN$104)</f>
        <v>178.34</v>
      </c>
      <c r="U47" s="37">
        <f>SUMPRODUCT(LTA!J47:AN47,LTA!J$102:AN$102,LTA!J$104:AN$104)</f>
        <v>134.19999999999999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14.152448561095301</v>
      </c>
      <c r="AD47">
        <f t="shared" si="1"/>
        <v>766.85083535500269</v>
      </c>
      <c r="AE47">
        <f>'IDT-1'!C47</f>
        <v>0</v>
      </c>
      <c r="AF47" s="24"/>
      <c r="AG47">
        <f t="shared" si="2"/>
        <v>766.85083535500269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57.85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6.1591199999999988</v>
      </c>
      <c r="E48">
        <f>GT_NG!Q48</f>
        <v>8.3136288998357983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686.96149409362147</v>
      </c>
      <c r="P48" s="36">
        <v>66.319999999999993</v>
      </c>
      <c r="Q48" s="36">
        <v>22.087460043693227</v>
      </c>
      <c r="R48" s="38">
        <v>23.749999999999996</v>
      </c>
      <c r="S48" s="38">
        <v>0</v>
      </c>
      <c r="T48" s="37">
        <f>SUMPRODUCT(LTA!J48:AN48,LTA!J$101:AN$101,LTA!J$104:AN$104)</f>
        <v>180.35</v>
      </c>
      <c r="U48" s="37">
        <f>SUMPRODUCT(LTA!J48:AN48,LTA!J$102:AN$102,LTA!J$104:AN$104)</f>
        <v>132.06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14.115410164540521</v>
      </c>
      <c r="AD48">
        <f t="shared" si="1"/>
        <v>762.47854082836909</v>
      </c>
      <c r="AE48">
        <f>'IDT-1'!C48</f>
        <v>0</v>
      </c>
      <c r="AF48" s="24"/>
      <c r="AG48">
        <f t="shared" si="2"/>
        <v>762.47854082836909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53.03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6.1591199999999988</v>
      </c>
      <c r="E49">
        <f>GT_NG!Q49</f>
        <v>8.3136288998357983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695.07100079731356</v>
      </c>
      <c r="P49" s="36">
        <v>68.142611928856184</v>
      </c>
      <c r="Q49" s="36">
        <v>22.087460043693227</v>
      </c>
      <c r="R49" s="38">
        <v>23.749999999999996</v>
      </c>
      <c r="S49" s="38">
        <v>0</v>
      </c>
      <c r="T49" s="37">
        <f>SUMPRODUCT(LTA!J49:AN49,LTA!J$101:AN$101,LTA!J$104:AN$104)</f>
        <v>161.04</v>
      </c>
      <c r="U49" s="37">
        <f>SUMPRODUCT(LTA!J49:AN49,LTA!J$102:AN$102,LTA!J$104:AN$104)</f>
        <v>135.98000000000002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14.110051961053927</v>
      </c>
      <c r="AD49">
        <f t="shared" si="1"/>
        <v>761.84601766440414</v>
      </c>
      <c r="AE49">
        <f>'IDT-1'!C49</f>
        <v>0</v>
      </c>
      <c r="AF49" s="24"/>
      <c r="AG49">
        <f t="shared" si="2"/>
        <v>761.84601766440414</v>
      </c>
      <c r="AI49" s="34">
        <f>PXIL!I49</f>
        <v>0</v>
      </c>
      <c r="AJ49" s="34">
        <f>PXIL!O49</f>
        <v>0</v>
      </c>
      <c r="AK49" s="34">
        <f>RTM_IEX!I49</f>
        <v>9.64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48.21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6.1591199999999988</v>
      </c>
      <c r="E50">
        <f>GT_NG!Q50</f>
        <v>8.3136288998357983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695.40015545968561</v>
      </c>
      <c r="P50" s="36">
        <v>68.142611928856184</v>
      </c>
      <c r="Q50" s="36">
        <v>22.087460043693227</v>
      </c>
      <c r="R50" s="38">
        <v>23.749999999999996</v>
      </c>
      <c r="S50" s="38">
        <v>0</v>
      </c>
      <c r="T50" s="37">
        <f>SUMPRODUCT(LTA!J50:AN50,LTA!J$101:AN$101,LTA!J$104:AN$104)</f>
        <v>157.38</v>
      </c>
      <c r="U50" s="37">
        <f>SUMPRODUCT(LTA!J50:AN50,LTA!J$102:AN$102,LTA!J$104:AN$104)</f>
        <v>135.13999999999999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14.196396860217851</v>
      </c>
      <c r="AD50">
        <f t="shared" si="1"/>
        <v>772.03882742761198</v>
      </c>
      <c r="AE50">
        <f>'IDT-1'!C50</f>
        <v>0</v>
      </c>
      <c r="AF50" s="24"/>
      <c r="AG50">
        <f t="shared" si="2"/>
        <v>772.03882742761198</v>
      </c>
      <c r="AI50" s="34">
        <f>PXIL!I50</f>
        <v>0</v>
      </c>
      <c r="AJ50" s="34">
        <f>PXIL!O50</f>
        <v>0</v>
      </c>
      <c r="AK50" s="34">
        <f>RTM_IEX!I50</f>
        <v>33.74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38.56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6.1591199999999988</v>
      </c>
      <c r="E51">
        <f>GT_NG!Q51</f>
        <v>8.3136288998357983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690.91401631626218</v>
      </c>
      <c r="P51" s="36">
        <v>68.142611928856184</v>
      </c>
      <c r="Q51" s="36">
        <v>22.087460043693227</v>
      </c>
      <c r="R51" s="38">
        <v>23.749999999999996</v>
      </c>
      <c r="S51" s="38">
        <v>0</v>
      </c>
      <c r="T51" s="37">
        <f>SUMPRODUCT(LTA!J51:AN51,LTA!J$101:AN$101,LTA!J$104:AN$104)</f>
        <v>150.32</v>
      </c>
      <c r="U51" s="37">
        <f>SUMPRODUCT(LTA!J51:AN51,LTA!J$102:AN$102,LTA!J$104:AN$104)</f>
        <v>134.38999999999999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14.214657291413095</v>
      </c>
      <c r="AD51">
        <f t="shared" si="1"/>
        <v>774.1944278529935</v>
      </c>
      <c r="AE51">
        <f>'IDT-1'!C51</f>
        <v>0</v>
      </c>
      <c r="AF51" s="24"/>
      <c r="AG51">
        <f t="shared" si="2"/>
        <v>774.1944278529935</v>
      </c>
      <c r="AI51" s="34">
        <f>PXIL!I51</f>
        <v>0</v>
      </c>
      <c r="AJ51" s="34">
        <f>PXIL!O51</f>
        <v>0</v>
      </c>
      <c r="AK51" s="34">
        <f>RTM_IEX!I51</f>
        <v>62.67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24.1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6.1591199999999988</v>
      </c>
      <c r="E52">
        <f>GT_NG!Q52</f>
        <v>8.3136288998357983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690.37277140191225</v>
      </c>
      <c r="P52" s="36">
        <v>68.142611928856184</v>
      </c>
      <c r="Q52" s="36">
        <v>22.087460043693227</v>
      </c>
      <c r="R52" s="38">
        <v>23.749999999999996</v>
      </c>
      <c r="S52" s="38">
        <v>0</v>
      </c>
      <c r="T52" s="37">
        <f>SUMPRODUCT(LTA!J52:AN52,LTA!J$101:AN$101,LTA!J$104:AN$104)</f>
        <v>146.22999999999999</v>
      </c>
      <c r="U52" s="37">
        <f>SUMPRODUCT(LTA!J52:AN52,LTA!J$102:AN$102,LTA!J$104:AN$104)</f>
        <v>133.59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14.169034834132555</v>
      </c>
      <c r="AD52">
        <f t="shared" si="1"/>
        <v>768.8088053959242</v>
      </c>
      <c r="AE52">
        <f>'IDT-1'!C52</f>
        <v>0</v>
      </c>
      <c r="AF52" s="24"/>
      <c r="AG52">
        <f t="shared" si="2"/>
        <v>768.8088053959242</v>
      </c>
      <c r="AI52" s="34">
        <f>PXIL!I52</f>
        <v>0</v>
      </c>
      <c r="AJ52" s="34">
        <f>PXIL!O52</f>
        <v>0</v>
      </c>
      <c r="AK52" s="34">
        <f>RTM_IEX!I52</f>
        <v>72.31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14.46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6.1591199999999988</v>
      </c>
      <c r="E53">
        <f>GT_NG!Q53</f>
        <v>8.3136288998357983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690.37277140191225</v>
      </c>
      <c r="P53" s="36">
        <v>68.142611928856184</v>
      </c>
      <c r="Q53" s="36">
        <v>22.087460043693227</v>
      </c>
      <c r="R53" s="38">
        <v>23.749999999999996</v>
      </c>
      <c r="S53" s="38">
        <v>0</v>
      </c>
      <c r="T53" s="37">
        <f>SUMPRODUCT(LTA!J53:AN53,LTA!J$101:AN$101,LTA!J$104:AN$104)</f>
        <v>147.73000000000002</v>
      </c>
      <c r="U53" s="37">
        <f>SUMPRODUCT(LTA!J53:AN53,LTA!J$102:AN$102,LTA!J$104:AN$104)</f>
        <v>132.68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14.012038834132559</v>
      </c>
      <c r="AD53">
        <f t="shared" si="1"/>
        <v>750.2758013959243</v>
      </c>
      <c r="AE53">
        <f>'IDT-1'!C53</f>
        <v>0</v>
      </c>
      <c r="AF53" s="24"/>
      <c r="AG53">
        <f t="shared" si="2"/>
        <v>750.2758013959243</v>
      </c>
      <c r="AI53" s="34">
        <f>PXIL!I53</f>
        <v>0</v>
      </c>
      <c r="AJ53" s="34">
        <f>PXIL!O53</f>
        <v>0</v>
      </c>
      <c r="AK53" s="34">
        <f>RTM_IEX!I53</f>
        <v>48.21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19.28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6.1591199999999988</v>
      </c>
      <c r="E54">
        <f>GT_NG!Q54</f>
        <v>8.3136288998357983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690.37243690066623</v>
      </c>
      <c r="P54" s="36">
        <v>68.142611928856184</v>
      </c>
      <c r="Q54" s="36">
        <v>22.087460043693227</v>
      </c>
      <c r="R54" s="38">
        <v>23.749999999999996</v>
      </c>
      <c r="S54" s="38">
        <v>0</v>
      </c>
      <c r="T54" s="37">
        <f>SUMPRODUCT(LTA!J54:AN54,LTA!J$101:AN$101,LTA!J$104:AN$104)</f>
        <v>145.92000000000002</v>
      </c>
      <c r="U54" s="37">
        <f>SUMPRODUCT(LTA!J54:AN54,LTA!J$102:AN$102,LTA!J$104:AN$104)</f>
        <v>130.98000000000002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13.90157602432209</v>
      </c>
      <c r="AD54">
        <f t="shared" si="1"/>
        <v>737.23592970448874</v>
      </c>
      <c r="AE54">
        <f>'IDT-1'!C54</f>
        <v>0</v>
      </c>
      <c r="AF54" s="24"/>
      <c r="AG54">
        <f t="shared" si="2"/>
        <v>737.23592970448874</v>
      </c>
      <c r="AI54" s="34">
        <f>PXIL!I54</f>
        <v>0</v>
      </c>
      <c r="AJ54" s="34">
        <f>PXIL!O54</f>
        <v>0</v>
      </c>
      <c r="AK54" s="34">
        <f>RTM_IEX!I54</f>
        <v>43.39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14.46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6.1591199999999988</v>
      </c>
      <c r="E55">
        <f>GT_NG!Q55</f>
        <v>8.3136288998357983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693.77687270706519</v>
      </c>
      <c r="P55" s="36">
        <v>68.142611928856184</v>
      </c>
      <c r="Q55" s="36">
        <v>22.087460043693227</v>
      </c>
      <c r="R55" s="38">
        <v>23.749999999999996</v>
      </c>
      <c r="S55" s="38">
        <v>0</v>
      </c>
      <c r="T55" s="37">
        <f>SUMPRODUCT(LTA!J55:AN55,LTA!J$101:AN$101,LTA!J$104:AN$104)</f>
        <v>141.78</v>
      </c>
      <c r="U55" s="37">
        <f>SUMPRODUCT(LTA!J55:AN55,LTA!J$102:AN$102,LTA!J$104:AN$104)</f>
        <v>129.32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13.881369285095841</v>
      </c>
      <c r="AD55">
        <f t="shared" si="1"/>
        <v>734.85057225011394</v>
      </c>
      <c r="AE55">
        <f>'IDT-1'!C55</f>
        <v>0</v>
      </c>
      <c r="AF55" s="24"/>
      <c r="AG55">
        <f t="shared" si="2"/>
        <v>734.85057225011394</v>
      </c>
      <c r="AI55" s="34">
        <f>PXIL!I55</f>
        <v>0</v>
      </c>
      <c r="AJ55" s="34">
        <f>PXIL!O55</f>
        <v>0</v>
      </c>
      <c r="AK55" s="34">
        <f>RTM_IEX!I55</f>
        <v>57.84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6.1591199999999988</v>
      </c>
      <c r="E56">
        <f>GT_NG!Q56</f>
        <v>8.5960031974420463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693.77687270706519</v>
      </c>
      <c r="P56" s="36">
        <v>68.142611928856184</v>
      </c>
      <c r="Q56" s="36">
        <v>22.087460043693227</v>
      </c>
      <c r="R56" s="38">
        <v>23.749999999999996</v>
      </c>
      <c r="S56" s="38">
        <v>0</v>
      </c>
      <c r="T56" s="37">
        <f>SUMPRODUCT(LTA!J56:AN56,LTA!J$101:AN$101,LTA!J$104:AN$104)</f>
        <v>138.43</v>
      </c>
      <c r="U56" s="37">
        <f>SUMPRODUCT(LTA!J56:AN56,LTA!J$102:AN$102,LTA!J$104:AN$104)</f>
        <v>127.64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13.679537229195736</v>
      </c>
      <c r="AD56">
        <f t="shared" si="1"/>
        <v>711.02477860362035</v>
      </c>
      <c r="AE56">
        <f>'IDT-1'!C56</f>
        <v>0</v>
      </c>
      <c r="AF56" s="24"/>
      <c r="AG56">
        <f t="shared" si="2"/>
        <v>711.02477860362035</v>
      </c>
      <c r="AI56" s="34">
        <f>PXIL!I56</f>
        <v>0</v>
      </c>
      <c r="AJ56" s="34">
        <f>PXIL!O56</f>
        <v>0</v>
      </c>
      <c r="AK56" s="34">
        <f>RTM_IEX!I56</f>
        <v>38.56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6.1591199999999988</v>
      </c>
      <c r="E57">
        <f>GT_NG!Q57</f>
        <v>8.5960031974420463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695.69839197070587</v>
      </c>
      <c r="P57" s="36">
        <v>68.142611928856184</v>
      </c>
      <c r="Q57" s="36">
        <v>22.087460043693227</v>
      </c>
      <c r="R57" s="38">
        <v>23.749999999999996</v>
      </c>
      <c r="S57" s="38">
        <v>0</v>
      </c>
      <c r="T57" s="37">
        <f>SUMPRODUCT(LTA!J57:AN57,LTA!J$101:AN$101,LTA!J$104:AN$104)</f>
        <v>157.82</v>
      </c>
      <c r="U57" s="37">
        <f>SUMPRODUCT(LTA!J57:AN57,LTA!J$102:AN$102,LTA!J$104:AN$104)</f>
        <v>135.98000000000002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13.61335800341827</v>
      </c>
      <c r="AD57">
        <f t="shared" si="1"/>
        <v>703.21247857017568</v>
      </c>
      <c r="AE57">
        <f>'IDT-1'!C57</f>
        <v>0</v>
      </c>
      <c r="AF57" s="24"/>
      <c r="AG57">
        <f t="shared" si="2"/>
        <v>703.21247857017568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6.1591199999999988</v>
      </c>
      <c r="E58">
        <f>GT_NG!Q58</f>
        <v>8.5960031974420463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685.06770566604985</v>
      </c>
      <c r="P58" s="36">
        <v>68.142611928856184</v>
      </c>
      <c r="Q58" s="36">
        <v>22.087460043693227</v>
      </c>
      <c r="R58" s="38">
        <v>23.749999999999996</v>
      </c>
      <c r="S58" s="38">
        <v>0</v>
      </c>
      <c r="T58" s="37">
        <f>SUMPRODUCT(LTA!J58:AN58,LTA!J$101:AN$101,LTA!J$104:AN$104)</f>
        <v>156.55000000000001</v>
      </c>
      <c r="U58" s="37">
        <f>SUMPRODUCT(LTA!J58:AN58,LTA!J$102:AN$102,LTA!J$104:AN$104)</f>
        <v>135.98000000000002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13.513392238459158</v>
      </c>
      <c r="AD58">
        <f t="shared" si="1"/>
        <v>691.41175803047872</v>
      </c>
      <c r="AE58">
        <f>'IDT-1'!C58</f>
        <v>0</v>
      </c>
      <c r="AF58" s="24"/>
      <c r="AG58">
        <f t="shared" si="2"/>
        <v>691.41175803047872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6.1591199999999988</v>
      </c>
      <c r="E59">
        <f>GT_NG!Q59</f>
        <v>8.3136288998357983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670.02052666933912</v>
      </c>
      <c r="P59" s="36">
        <v>68.142611928856184</v>
      </c>
      <c r="Q59" s="36">
        <v>22.087460043693227</v>
      </c>
      <c r="R59" s="38">
        <v>23.749999999999996</v>
      </c>
      <c r="S59" s="38">
        <v>0</v>
      </c>
      <c r="T59" s="37">
        <f>SUMPRODUCT(LTA!J59:AN59,LTA!J$101:AN$101,LTA!J$104:AN$104)</f>
        <v>156.63999999999999</v>
      </c>
      <c r="U59" s="37">
        <f>SUMPRODUCT(LTA!J59:AN59,LTA!J$102:AN$102,LTA!J$104:AN$104)</f>
        <v>135.98000000000002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13.546151132876727</v>
      </c>
      <c r="AD59">
        <f t="shared" si="1"/>
        <v>655.10944436460704</v>
      </c>
      <c r="AE59">
        <f>'IDT-1'!C59</f>
        <v>0</v>
      </c>
      <c r="AF59" s="24"/>
      <c r="AG59">
        <f t="shared" si="2"/>
        <v>655.10944436460704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6.1591199999999988</v>
      </c>
      <c r="E60">
        <f>GT_NG!Q60</f>
        <v>8.3136288998357983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670.0220238109182</v>
      </c>
      <c r="P60" s="36">
        <v>68.142611928856184</v>
      </c>
      <c r="Q60" s="36">
        <v>22.087460043693227</v>
      </c>
      <c r="R60" s="38">
        <v>23.749999999999996</v>
      </c>
      <c r="S60" s="38">
        <v>0</v>
      </c>
      <c r="T60" s="37">
        <f>SUMPRODUCT(LTA!J60:AN60,LTA!J$101:AN$101,LTA!J$104:AN$104)</f>
        <v>154.38999999999999</v>
      </c>
      <c r="U60" s="37">
        <f>SUMPRODUCT(LTA!J60:AN60,LTA!J$102:AN$102,LTA!J$104:AN$104)</f>
        <v>135.98000000000002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13.569619497490432</v>
      </c>
      <c r="AD60">
        <f t="shared" si="1"/>
        <v>647.83747314157233</v>
      </c>
      <c r="AE60">
        <f>'IDT-1'!C60</f>
        <v>0</v>
      </c>
      <c r="AF60" s="24"/>
      <c r="AG60">
        <f t="shared" si="2"/>
        <v>647.83747314157233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6.1591199999999988</v>
      </c>
      <c r="E61">
        <f>GT_NG!Q61</f>
        <v>8.3136288998357983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647.02293661169767</v>
      </c>
      <c r="P61" s="36">
        <v>68.142611928856184</v>
      </c>
      <c r="Q61" s="36">
        <v>22.087460043693227</v>
      </c>
      <c r="R61" s="38">
        <v>23.749999999999996</v>
      </c>
      <c r="S61" s="38">
        <v>0</v>
      </c>
      <c r="T61" s="37">
        <f>SUMPRODUCT(LTA!J61:AN61,LTA!J$101:AN$101,LTA!J$104:AN$104)</f>
        <v>139.70999999999998</v>
      </c>
      <c r="U61" s="37">
        <f>SUMPRODUCT(LTA!J61:AN61,LTA!J$102:AN$102,LTA!J$104:AN$104)</f>
        <v>135.13999999999999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13.034280221894754</v>
      </c>
      <c r="AD61">
        <f t="shared" si="1"/>
        <v>634.85372521794761</v>
      </c>
      <c r="AE61">
        <f>'IDT-1'!C61</f>
        <v>0</v>
      </c>
      <c r="AF61" s="24"/>
      <c r="AG61">
        <f t="shared" si="2"/>
        <v>634.85372521794761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6.1591199999999988</v>
      </c>
      <c r="E62">
        <f>GT_NG!Q62</f>
        <v>8.3136288998357983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633.06365544475375</v>
      </c>
      <c r="P62" s="36">
        <v>68.142611928856184</v>
      </c>
      <c r="Q62" s="36">
        <v>22.087460043693227</v>
      </c>
      <c r="R62" s="38">
        <v>23.749999999999996</v>
      </c>
      <c r="S62" s="38">
        <v>0</v>
      </c>
      <c r="T62" s="37">
        <f>SUMPRODUCT(LTA!J62:AN62,LTA!J$101:AN$101,LTA!J$104:AN$104)</f>
        <v>134.97</v>
      </c>
      <c r="U62" s="37">
        <f>SUMPRODUCT(LTA!J62:AN62,LTA!J$102:AN$102,LTA!J$104:AN$104)</f>
        <v>134.32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12.910806260092425</v>
      </c>
      <c r="AD62">
        <f t="shared" si="1"/>
        <v>620.27791801280603</v>
      </c>
      <c r="AE62">
        <f>'IDT-1'!C62</f>
        <v>0</v>
      </c>
      <c r="AF62" s="24"/>
      <c r="AG62">
        <f t="shared" si="2"/>
        <v>620.27791801280603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4.82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6.1591199999999988</v>
      </c>
      <c r="E63">
        <f>GT_NG!Q63</f>
        <v>8.3136288998357983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621.88200989174265</v>
      </c>
      <c r="P63" s="36">
        <v>68.142611928856184</v>
      </c>
      <c r="Q63" s="36">
        <v>22.087460043693227</v>
      </c>
      <c r="R63" s="38">
        <v>23.749999999999996</v>
      </c>
      <c r="S63" s="38">
        <v>0</v>
      </c>
      <c r="T63" s="37">
        <f>SUMPRODUCT(LTA!J63:AN63,LTA!J$101:AN$101,LTA!J$104:AN$104)</f>
        <v>130.84</v>
      </c>
      <c r="U63" s="37">
        <f>SUMPRODUCT(LTA!J63:AN63,LTA!J$102:AN$102,LTA!J$104:AN$104)</f>
        <v>132.64000000000001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12.808564437447131</v>
      </c>
      <c r="AD63">
        <f t="shared" si="1"/>
        <v>608.20851428244021</v>
      </c>
      <c r="AE63">
        <f>'IDT-1'!C63</f>
        <v>0</v>
      </c>
      <c r="AF63" s="24"/>
      <c r="AG63">
        <f t="shared" si="2"/>
        <v>608.20851428244021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9.64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6.1591199999999988</v>
      </c>
      <c r="E64">
        <f>GT_NG!Q64</f>
        <v>8.3136288998357983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611.85276253328323</v>
      </c>
      <c r="P64" s="36">
        <v>68.142611928856184</v>
      </c>
      <c r="Q64" s="36">
        <v>22.087460043693227</v>
      </c>
      <c r="R64" s="38">
        <v>23.749999999999996</v>
      </c>
      <c r="S64" s="38">
        <v>0</v>
      </c>
      <c r="T64" s="37">
        <f>SUMPRODUCT(LTA!J64:AN64,LTA!J$101:AN$101,LTA!J$104:AN$104)</f>
        <v>126.02</v>
      </c>
      <c r="U64" s="37">
        <f>SUMPRODUCT(LTA!J64:AN64,LTA!J$102:AN$102,LTA!J$104:AN$104)</f>
        <v>130.98000000000002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12.750862759636071</v>
      </c>
      <c r="AD64">
        <f t="shared" si="1"/>
        <v>601.39696860179163</v>
      </c>
      <c r="AE64">
        <f>'IDT-1'!C64</f>
        <v>0</v>
      </c>
      <c r="AF64" s="24"/>
      <c r="AG64">
        <f t="shared" si="2"/>
        <v>601.39696860179163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19.28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6.1591199999999988</v>
      </c>
      <c r="E65">
        <f>GT_NG!Q65</f>
        <v>8.3136288998357983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606.84173932047281</v>
      </c>
      <c r="P65" s="36">
        <v>68.142611928856184</v>
      </c>
      <c r="Q65" s="36">
        <v>22.087460043693227</v>
      </c>
      <c r="R65" s="38">
        <v>23.75</v>
      </c>
      <c r="S65" s="38">
        <v>0</v>
      </c>
      <c r="T65" s="37">
        <f>SUMPRODUCT(LTA!J65:AN65,LTA!J$101:AN$101,LTA!J$104:AN$104)</f>
        <v>119.28</v>
      </c>
      <c r="U65" s="37">
        <f>SUMPRODUCT(LTA!J65:AN65,LTA!J$102:AN$102,LTA!J$104:AN$104)</f>
        <v>129.32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12.678698164648463</v>
      </c>
      <c r="AD65">
        <f t="shared" si="1"/>
        <v>592.87810998396878</v>
      </c>
      <c r="AE65">
        <f>'IDT-1'!C65</f>
        <v>0</v>
      </c>
      <c r="AF65" s="24"/>
      <c r="AG65">
        <f t="shared" si="2"/>
        <v>592.87810998396878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24.1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8.3136288998357983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606.84196415562064</v>
      </c>
      <c r="P66" s="36">
        <v>68.142611928856184</v>
      </c>
      <c r="Q66" s="36">
        <v>22.087460043693227</v>
      </c>
      <c r="R66" s="38">
        <v>23.75</v>
      </c>
      <c r="S66" s="38">
        <v>0</v>
      </c>
      <c r="T66" s="37">
        <f>SUMPRODUCT(LTA!J66:AN66,LTA!J$101:AN$101,LTA!J$104:AN$104)</f>
        <v>112.09</v>
      </c>
      <c r="U66" s="37">
        <f>SUMPRODUCT(LTA!J66:AN66,LTA!J$102:AN$102,LTA!J$104:AN$104)</f>
        <v>128.48000000000002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12.607524585263707</v>
      </c>
      <c r="AD66">
        <f t="shared" si="1"/>
        <v>584.47623839850144</v>
      </c>
      <c r="AE66">
        <f>'IDT-1'!C66</f>
        <v>0</v>
      </c>
      <c r="AF66" s="24"/>
      <c r="AG66">
        <f t="shared" si="2"/>
        <v>584.47623839850144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24.1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8.3136288998357983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604.55654157378399</v>
      </c>
      <c r="P67" s="36">
        <v>68.142611928856184</v>
      </c>
      <c r="Q67" s="36">
        <v>22.087460043693227</v>
      </c>
      <c r="R67" s="38">
        <v>23.749999999999996</v>
      </c>
      <c r="S67" s="38">
        <v>0</v>
      </c>
      <c r="T67" s="37">
        <f>SUMPRODUCT(LTA!J67:AN67,LTA!J$101:AN$101,LTA!J$104:AN$104)</f>
        <v>112.92</v>
      </c>
      <c r="U67" s="37">
        <f>SUMPRODUCT(LTA!J67:AN67,LTA!J$102:AN$102,LTA!J$104:AN$104)</f>
        <v>135.98000000000002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12.739275035576279</v>
      </c>
      <c r="AD67">
        <f t="shared" si="1"/>
        <v>600.02906536635203</v>
      </c>
      <c r="AE67">
        <f>'IDT-1'!C67</f>
        <v>0</v>
      </c>
      <c r="AF67" s="24"/>
      <c r="AG67">
        <f t="shared" si="2"/>
        <v>600.02906536635203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33.74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8.3136288998357983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616.66102440711734</v>
      </c>
      <c r="P68" s="36">
        <v>68.142611928856184</v>
      </c>
      <c r="Q68" s="36">
        <v>22.087460043693227</v>
      </c>
      <c r="R68" s="38">
        <v>18.899999999999999</v>
      </c>
      <c r="S68" s="38">
        <v>0</v>
      </c>
      <c r="T68" s="37">
        <f>SUMPRODUCT(LTA!J68:AN68,LTA!J$101:AN$101,LTA!J$104:AN$104)</f>
        <v>110.84</v>
      </c>
      <c r="U68" s="37">
        <f>SUMPRODUCT(LTA!J68:AN68,LTA!J$102:AN$102,LTA!J$104:AN$104)</f>
        <v>135.98000000000002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12.90428869137628</v>
      </c>
      <c r="AD68">
        <f t="shared" ref="AD68:AD98" si="4">SUM(B68:AB68,AI68:AR68)-AC68</f>
        <v>619.50853454388562</v>
      </c>
      <c r="AE68">
        <f>'IDT-1'!C68</f>
        <v>0</v>
      </c>
      <c r="AF68" s="24"/>
      <c r="AG68">
        <f t="shared" ref="AG68:AG98" si="5">SUM(AD68:AF68)</f>
        <v>619.50853454388562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48.21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8.3136288998357983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47.562247955759325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622.3972355413689</v>
      </c>
      <c r="P69" s="36">
        <v>68.142611928856184</v>
      </c>
      <c r="Q69" s="36">
        <v>22.087460043693227</v>
      </c>
      <c r="R69" s="38">
        <v>10.932656781720954</v>
      </c>
      <c r="S69" s="38">
        <v>0</v>
      </c>
      <c r="T69" s="37">
        <f>SUMPRODUCT(LTA!J69:AN69,LTA!J$101:AN$101,LTA!J$104:AN$104)</f>
        <v>103.4</v>
      </c>
      <c r="U69" s="37">
        <f>SUMPRODUCT(LTA!J69:AN69,LTA!J$102:AN$102,LTA!J$104:AN$104)</f>
        <v>129.32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13.183193913617119</v>
      </c>
      <c r="AD69">
        <f t="shared" si="4"/>
        <v>592.17849723761708</v>
      </c>
      <c r="AE69">
        <f>'IDT-1'!C69</f>
        <v>0</v>
      </c>
      <c r="AF69" s="24"/>
      <c r="AG69">
        <f t="shared" si="5"/>
        <v>592.17849723761708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8">
        <f>GDAM_IEX!I69</f>
        <v>67.489999999999995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8.3136288998357983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44.997895622895612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630.06642763105026</v>
      </c>
      <c r="P70" s="36">
        <v>68.142611928856184</v>
      </c>
      <c r="Q70" s="36">
        <v>22.087460043693227</v>
      </c>
      <c r="R70" s="38">
        <v>4.7673426183844017</v>
      </c>
      <c r="S70" s="38">
        <v>0</v>
      </c>
      <c r="T70" s="37">
        <f>SUMPRODUCT(LTA!J70:AN70,LTA!J$101:AN$101,LTA!J$104:AN$104)</f>
        <v>98.719999999999985</v>
      </c>
      <c r="U70" s="37">
        <f>SUMPRODUCT(LTA!J70:AN70,LTA!J$102:AN$102,LTA!J$104:AN$104)</f>
        <v>128.87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13.052085717226808</v>
      </c>
      <c r="AD70">
        <f t="shared" si="4"/>
        <v>566.65913102748868</v>
      </c>
      <c r="AE70">
        <f>'IDT-1'!C70</f>
        <v>36.258000000000003</v>
      </c>
      <c r="AF70" s="24"/>
      <c r="AG70">
        <f t="shared" si="5"/>
        <v>602.91713102748872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-35</v>
      </c>
      <c r="AM70" s="34">
        <f>RTM_PXI!I70</f>
        <v>0</v>
      </c>
      <c r="AN70" s="34">
        <f>RTM_PXI!O70</f>
        <v>0</v>
      </c>
      <c r="AO70" s="148">
        <f>GDAM_IEX!I70</f>
        <v>53.03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8.5960031974420463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44.997895622895612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644.49996025019766</v>
      </c>
      <c r="P71" s="36">
        <v>68.142611928856184</v>
      </c>
      <c r="Q71" s="36">
        <v>22.087460043693227</v>
      </c>
      <c r="R71" s="38">
        <v>1.4500000000000002</v>
      </c>
      <c r="S71" s="38">
        <v>0</v>
      </c>
      <c r="T71" s="37">
        <f>SUMPRODUCT(LTA!J71:AN71,LTA!J$101:AN$101,LTA!J$104:AN$104)</f>
        <v>91.38000000000001</v>
      </c>
      <c r="U71" s="37">
        <f>SUMPRODUCT(LTA!J71:AN71,LTA!J$102:AN$102,LTA!J$104:AN$104)</f>
        <v>128.03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-450</v>
      </c>
      <c r="AC71">
        <f t="shared" si="3"/>
        <v>13.177039972782888</v>
      </c>
      <c r="AD71">
        <f t="shared" si="4"/>
        <v>577.39274107030189</v>
      </c>
      <c r="AE71">
        <f>'IDT-1'!C71</f>
        <v>27.93</v>
      </c>
      <c r="AF71" s="24"/>
      <c r="AG71">
        <f t="shared" si="5"/>
        <v>605.32274107030184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-37</v>
      </c>
      <c r="AM71" s="34">
        <f>RTM_PXI!I71</f>
        <v>0</v>
      </c>
      <c r="AN71" s="34">
        <f>RTM_PXI!O71</f>
        <v>0</v>
      </c>
      <c r="AO71" s="148">
        <f>GDAM_IEX!I71</f>
        <v>62.67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8.5960031974420463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44.997895622895612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622.25222286818155</v>
      </c>
      <c r="P72" s="36">
        <v>68.142611928856184</v>
      </c>
      <c r="Q72" s="36">
        <v>22.087460043693227</v>
      </c>
      <c r="R72" s="38">
        <v>0.45734104046242768</v>
      </c>
      <c r="S72" s="38">
        <v>0</v>
      </c>
      <c r="T72" s="37">
        <f>SUMPRODUCT(LTA!J72:AN72,LTA!J$101:AN$101,LTA!J$104:AN$104)</f>
        <v>83.76</v>
      </c>
      <c r="U72" s="37">
        <f>SUMPRODUCT(LTA!J72:AN72,LTA!J$102:AN$102,LTA!J$104:AN$104)</f>
        <v>127.14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-450</v>
      </c>
      <c r="AC72">
        <f t="shared" si="3"/>
        <v>13.102760854889389</v>
      </c>
      <c r="AD72">
        <f t="shared" si="4"/>
        <v>578.66662384664164</v>
      </c>
      <c r="AE72">
        <f>'IDT-1'!C72</f>
        <v>25.58</v>
      </c>
      <c r="AF72" s="24"/>
      <c r="AG72">
        <f t="shared" si="5"/>
        <v>604.24662384664168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-32</v>
      </c>
      <c r="AM72" s="34">
        <f>RTM_PXI!I72</f>
        <v>0</v>
      </c>
      <c r="AN72" s="34">
        <f>RTM_PXI!O72</f>
        <v>0</v>
      </c>
      <c r="AO72" s="148">
        <f>GDAM_IEX!I72</f>
        <v>90.62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8.5960031974420463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44.997895622895612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639.5017485993294</v>
      </c>
      <c r="P73" s="36">
        <v>68.142611928856184</v>
      </c>
      <c r="Q73" s="36">
        <v>22.087460043693227</v>
      </c>
      <c r="R73" s="38">
        <v>0.24000000000000002</v>
      </c>
      <c r="S73" s="38">
        <v>0</v>
      </c>
      <c r="T73" s="37">
        <f>SUMPRODUCT(LTA!J73:AN73,LTA!J$101:AN$101,LTA!J$104:AN$104)</f>
        <v>75.850000000000009</v>
      </c>
      <c r="U73" s="37">
        <f>SUMPRODUCT(LTA!J73:AN73,LTA!J$102:AN$102,LTA!J$104:AN$104)</f>
        <v>126.01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-450</v>
      </c>
      <c r="AC73">
        <f t="shared" si="3"/>
        <v>13.117470159094699</v>
      </c>
      <c r="AD73">
        <f t="shared" si="4"/>
        <v>644.67409923312164</v>
      </c>
      <c r="AE73">
        <f>'IDT-1'!C73</f>
        <v>25.695</v>
      </c>
      <c r="AF73" s="24"/>
      <c r="AG73">
        <f t="shared" si="5"/>
        <v>670.36909923312169</v>
      </c>
      <c r="AI73" s="34">
        <f>PXIL!I73</f>
        <v>0</v>
      </c>
      <c r="AJ73" s="34">
        <f>PXIL!O73</f>
        <v>0</v>
      </c>
      <c r="AK73" s="34">
        <f>RTM_IEX!I73</f>
        <v>14.46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102.19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8.5960031974420463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44.997895622895612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661.23746654738875</v>
      </c>
      <c r="P74" s="36">
        <v>68.142611928856184</v>
      </c>
      <c r="Q74" s="36">
        <v>22.087460043693227</v>
      </c>
      <c r="R74" s="38">
        <v>0.12</v>
      </c>
      <c r="S74" s="38">
        <v>0</v>
      </c>
      <c r="T74" s="37">
        <f>SUMPRODUCT(LTA!J74:AN74,LTA!J$101:AN$101,LTA!J$104:AN$104)</f>
        <v>66.959999999999994</v>
      </c>
      <c r="U74" s="37">
        <f>SUMPRODUCT(LTA!J74:AN74,LTA!J$102:AN$102,LTA!J$104:AN$104)</f>
        <v>124.82000000000001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-450</v>
      </c>
      <c r="AC74">
        <f t="shared" si="3"/>
        <v>13.238730189858398</v>
      </c>
      <c r="AD74">
        <f t="shared" si="4"/>
        <v>658.98855715041736</v>
      </c>
      <c r="AE74">
        <f>'IDT-1'!C74</f>
        <v>26.795999999999999</v>
      </c>
      <c r="AF74" s="24"/>
      <c r="AG74">
        <f t="shared" si="5"/>
        <v>685.78455715041741</v>
      </c>
      <c r="AI74" s="34">
        <f>PXIL!I74</f>
        <v>0</v>
      </c>
      <c r="AJ74" s="34">
        <f>PXIL!O74</f>
        <v>0</v>
      </c>
      <c r="AK74" s="34">
        <f>RTM_IEX!I74</f>
        <v>17.36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102.19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44.997895622895612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711.82656900158827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55.05</v>
      </c>
      <c r="U75" s="37">
        <f>SUMPRODUCT(LTA!J75:AN75,LTA!J$102:AN$102,LTA!J$104:AN$104)</f>
        <v>123.48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-450</v>
      </c>
      <c r="AC75">
        <f t="shared" si="3"/>
        <v>13.356994650473672</v>
      </c>
      <c r="AD75">
        <f t="shared" si="4"/>
        <v>672.94939514400153</v>
      </c>
      <c r="AE75">
        <f>'IDT-1'!C75</f>
        <v>35.085999999999999</v>
      </c>
      <c r="AF75" s="24"/>
      <c r="AG75">
        <f t="shared" si="5"/>
        <v>708.03539514400154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96.41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44.997895622895612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742.91307959890241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51.7</v>
      </c>
      <c r="U76" s="37">
        <f>SUMPRODUCT(LTA!J76:AN76,LTA!J$102:AN$102,LTA!J$104:AN$104)</f>
        <v>121.82000000000001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-450</v>
      </c>
      <c r="AC76">
        <f t="shared" si="3"/>
        <v>13.08203333949111</v>
      </c>
      <c r="AD76">
        <f t="shared" si="4"/>
        <v>640.49086705229831</v>
      </c>
      <c r="AE76">
        <f>'IDT-1'!C76</f>
        <v>62.283999999999999</v>
      </c>
      <c r="AF76" s="24"/>
      <c r="AG76">
        <f t="shared" si="5"/>
        <v>702.7748670522983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37.6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738.21416716007707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47.8</v>
      </c>
      <c r="U77" s="37">
        <f>SUMPRODUCT(LTA!J77:AN77,LTA!J$102:AN$102,LTA!J$104:AN$104)</f>
        <v>124.14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-450</v>
      </c>
      <c r="AC77">
        <f t="shared" si="3"/>
        <v>12.713468151772656</v>
      </c>
      <c r="AD77">
        <f t="shared" si="4"/>
        <v>596.98262417829585</v>
      </c>
      <c r="AE77">
        <f>'IDT-1'!C77</f>
        <v>84.834000000000003</v>
      </c>
      <c r="AF77" s="24"/>
      <c r="AG77">
        <f t="shared" si="5"/>
        <v>681.8166241782958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46.74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751.40066686398745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42.19</v>
      </c>
      <c r="U78" s="37">
        <f>SUMPRODUCT(LTA!J78:AN78,LTA!J$102:AN$102,LTA!J$104:AN$104)</f>
        <v>123.64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-450</v>
      </c>
      <c r="AC78">
        <f t="shared" si="3"/>
        <v>12.787526749285504</v>
      </c>
      <c r="AD78">
        <f t="shared" si="4"/>
        <v>605.72506528469353</v>
      </c>
      <c r="AE78">
        <f>'IDT-1'!C78</f>
        <v>60</v>
      </c>
      <c r="AF78" s="24"/>
      <c r="AG78">
        <f t="shared" si="5"/>
        <v>665.72506528469353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751.46012099125301</v>
      </c>
      <c r="P79" s="36">
        <v>68.142611928856184</v>
      </c>
      <c r="Q79" s="36">
        <v>21.49</v>
      </c>
      <c r="R79" s="38">
        <v>0</v>
      </c>
      <c r="S79" s="38">
        <v>0</v>
      </c>
      <c r="T79" s="37">
        <f>SUMPRODUCT(LTA!J79:AN79,LTA!J$101:AN$101,LTA!J$104:AN$104)</f>
        <v>36.590000000000003</v>
      </c>
      <c r="U79" s="37">
        <f>SUMPRODUCT(LTA!J79:AN79,LTA!J$102:AN$102,LTA!J$104:AN$104)</f>
        <v>122.98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12.74041949958751</v>
      </c>
      <c r="AD79">
        <f t="shared" si="4"/>
        <v>600.1641666179637</v>
      </c>
      <c r="AE79">
        <f>'IDT-1'!C79</f>
        <v>55</v>
      </c>
      <c r="AF79" s="24"/>
      <c r="AG79">
        <f t="shared" si="5"/>
        <v>655.1641666179637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753.79722406602411</v>
      </c>
      <c r="P80" s="36">
        <v>68.142611928856184</v>
      </c>
      <c r="Q80" s="36">
        <v>21.49</v>
      </c>
      <c r="R80" s="38">
        <v>0</v>
      </c>
      <c r="S80" s="38">
        <v>0</v>
      </c>
      <c r="T80" s="37">
        <f>SUMPRODUCT(LTA!J80:AN80,LTA!J$101:AN$101,LTA!J$104:AN$104)</f>
        <v>43.45</v>
      </c>
      <c r="U80" s="37">
        <f>SUMPRODUCT(LTA!J80:AN80,LTA!J$102:AN$102,LTA!J$104:AN$104)</f>
        <v>122.14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12.810619165415588</v>
      </c>
      <c r="AD80">
        <f t="shared" si="4"/>
        <v>608.45107002690702</v>
      </c>
      <c r="AE80">
        <f>'IDT-1'!C80</f>
        <v>50</v>
      </c>
      <c r="AF80" s="24"/>
      <c r="AG80">
        <f t="shared" si="5"/>
        <v>658.45107002690702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761.85775894570929</v>
      </c>
      <c r="P81" s="36">
        <v>68.142611928856184</v>
      </c>
      <c r="Q81" s="36">
        <v>21.49</v>
      </c>
      <c r="R81" s="38">
        <v>0</v>
      </c>
      <c r="S81" s="38">
        <v>0</v>
      </c>
      <c r="T81" s="37">
        <f>SUMPRODUCT(LTA!J81:AN81,LTA!J$101:AN$101,LTA!J$104:AN$104)</f>
        <v>48.45</v>
      </c>
      <c r="U81" s="37">
        <f>SUMPRODUCT(LTA!J81:AN81,LTA!J$102:AN$102,LTA!J$104:AN$104)</f>
        <v>121.32000000000001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13.034903658404943</v>
      </c>
      <c r="AD81">
        <f t="shared" si="4"/>
        <v>634.92732041360262</v>
      </c>
      <c r="AE81">
        <f>'IDT-1'!C81</f>
        <v>17.946999999999999</v>
      </c>
      <c r="AF81" s="24"/>
      <c r="AG81">
        <f t="shared" si="5"/>
        <v>652.87432041360262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14.46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734.27418338583936</v>
      </c>
      <c r="P82" s="36">
        <v>68.142611928856184</v>
      </c>
      <c r="Q82" s="36">
        <v>21.49</v>
      </c>
      <c r="R82" s="38">
        <v>0</v>
      </c>
      <c r="S82" s="38">
        <v>0</v>
      </c>
      <c r="T82" s="37">
        <f>SUMPRODUCT(LTA!J82:AN82,LTA!J$101:AN$101,LTA!J$104:AN$104)</f>
        <v>47.78</v>
      </c>
      <c r="U82" s="37">
        <f>SUMPRODUCT(LTA!J82:AN82,LTA!J$102:AN$102,LTA!J$104:AN$104)</f>
        <v>120.82000000000001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12.793373623702035</v>
      </c>
      <c r="AD82">
        <f t="shared" si="4"/>
        <v>606.41527488843565</v>
      </c>
      <c r="AE82">
        <f>'IDT-1'!C82</f>
        <v>14.555999999999999</v>
      </c>
      <c r="AF82" s="24"/>
      <c r="AG82">
        <f t="shared" si="5"/>
        <v>620.97127488843569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14.46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642.85595911538633</v>
      </c>
      <c r="P83" s="36">
        <v>55.907387871425897</v>
      </c>
      <c r="Q83" s="36">
        <v>21.89</v>
      </c>
      <c r="R83" s="38">
        <v>0</v>
      </c>
      <c r="S83" s="38">
        <v>0</v>
      </c>
      <c r="T83" s="37">
        <f>SUMPRODUCT(LTA!J83:AN83,LTA!J$101:AN$101,LTA!J$104:AN$104)</f>
        <v>47</v>
      </c>
      <c r="U83" s="37">
        <f>SUMPRODUCT(LTA!J83:AN83,LTA!J$102:AN$102,LTA!J$104:AN$104)</f>
        <v>119.64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10.941000885258909</v>
      </c>
      <c r="AD83">
        <f t="shared" si="4"/>
        <v>588.59419929899548</v>
      </c>
      <c r="AE83">
        <f>'IDT-1'!C83</f>
        <v>0</v>
      </c>
      <c r="AF83" s="24"/>
      <c r="AG83">
        <f t="shared" si="5"/>
        <v>588.59419929899548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626.80351735606996</v>
      </c>
      <c r="P84" s="36">
        <v>55.907387871425897</v>
      </c>
      <c r="Q84" s="36">
        <v>21.89</v>
      </c>
      <c r="R84" s="38">
        <v>0</v>
      </c>
      <c r="S84" s="38">
        <v>0</v>
      </c>
      <c r="T84" s="37">
        <f>SUMPRODUCT(LTA!J84:AN84,LTA!J$101:AN$101,LTA!J$104:AN$104)</f>
        <v>46.57</v>
      </c>
      <c r="U84" s="37">
        <f>SUMPRODUCT(LTA!J84:AN84,LTA!J$102:AN$102,LTA!J$104:AN$104)</f>
        <v>118.48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10.792804374480651</v>
      </c>
      <c r="AD84">
        <f t="shared" si="4"/>
        <v>571.09995405045731</v>
      </c>
      <c r="AE84">
        <f>'IDT-1'!C84</f>
        <v>0</v>
      </c>
      <c r="AF84" s="24"/>
      <c r="AG84">
        <f t="shared" si="5"/>
        <v>571.09995405045731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622.16994139384747</v>
      </c>
      <c r="P85" s="36">
        <v>55.907387871425897</v>
      </c>
      <c r="Q85" s="36">
        <v>22.09</v>
      </c>
      <c r="R85" s="38">
        <v>0</v>
      </c>
      <c r="S85" s="38">
        <v>0</v>
      </c>
      <c r="T85" s="37">
        <f>SUMPRODUCT(LTA!J85:AN85,LTA!J$101:AN$101,LTA!J$104:AN$104)</f>
        <v>32.97</v>
      </c>
      <c r="U85" s="37">
        <f>SUMPRODUCT(LTA!J85:AN85,LTA!J$102:AN$102,LTA!J$104:AN$104)</f>
        <v>103.11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10.512214336397983</v>
      </c>
      <c r="AD85">
        <f t="shared" si="4"/>
        <v>537.9769681263175</v>
      </c>
      <c r="AE85">
        <f>'IDT-1'!C85</f>
        <v>0</v>
      </c>
      <c r="AF85" s="24"/>
      <c r="AG85">
        <f t="shared" si="5"/>
        <v>537.9769681263175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620.57320111949332</v>
      </c>
      <c r="P86" s="36">
        <v>55.907215498779813</v>
      </c>
      <c r="Q86" s="36">
        <v>22.09</v>
      </c>
      <c r="R86" s="38">
        <v>0</v>
      </c>
      <c r="S86" s="38">
        <v>0</v>
      </c>
      <c r="T86" s="37">
        <f>SUMPRODUCT(LTA!J86:AN86,LTA!J$101:AN$101,LTA!J$104:AN$104)</f>
        <v>32.549999999999997</v>
      </c>
      <c r="U86" s="37">
        <f>SUMPRODUCT(LTA!J86:AN86,LTA!J$102:AN$102,LTA!J$104:AN$104)</f>
        <v>92.289999999999992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10.404384270163181</v>
      </c>
      <c r="AD86">
        <f t="shared" si="4"/>
        <v>525.24788554555198</v>
      </c>
      <c r="AE86">
        <f>'IDT-1'!C86</f>
        <v>0</v>
      </c>
      <c r="AF86" s="24"/>
      <c r="AG86">
        <f t="shared" si="5"/>
        <v>525.24788554555198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615.93494113573922</v>
      </c>
      <c r="P87" s="36">
        <v>55.907215498779813</v>
      </c>
      <c r="Q87" s="36">
        <v>22.09</v>
      </c>
      <c r="R87" s="38">
        <v>0</v>
      </c>
      <c r="S87" s="38">
        <v>0</v>
      </c>
      <c r="T87" s="37">
        <f>SUMPRODUCT(LTA!J87:AN87,LTA!J$101:AN$101,LTA!J$104:AN$104)</f>
        <v>32.17</v>
      </c>
      <c r="U87" s="37">
        <f>SUMPRODUCT(LTA!J87:AN87,LTA!J$102:AN$102,LTA!J$104:AN$104)</f>
        <v>69.92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10.260861781535977</v>
      </c>
      <c r="AD87">
        <f t="shared" si="4"/>
        <v>508.30539748332166</v>
      </c>
      <c r="AE87">
        <f>'IDT-1'!C87</f>
        <v>0</v>
      </c>
      <c r="AF87" s="24"/>
      <c r="AG87">
        <f t="shared" si="5"/>
        <v>508.30539748332166</v>
      </c>
      <c r="AI87" s="34">
        <f>PXIL!I87</f>
        <v>0</v>
      </c>
      <c r="AJ87" s="34">
        <f>PXIL!O87</f>
        <v>0</v>
      </c>
      <c r="AK87" s="34">
        <f>RTM_IEX!I87</f>
        <v>9.64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615.93456432484606</v>
      </c>
      <c r="P88" s="36">
        <v>55.906746959911558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31.66</v>
      </c>
      <c r="U88" s="37">
        <f>SUMPRODUCT(LTA!J88:AN88,LTA!J$102:AN$102,LTA!J$104:AN$104)</f>
        <v>59.120000000000005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10.165850680597982</v>
      </c>
      <c r="AD88">
        <f t="shared" si="4"/>
        <v>497.08956323449826</v>
      </c>
      <c r="AE88">
        <f>'IDT-1'!C88</f>
        <v>0</v>
      </c>
      <c r="AF88" s="24"/>
      <c r="AG88">
        <f t="shared" si="5"/>
        <v>497.08956323449826</v>
      </c>
      <c r="AI88" s="34">
        <f>PXIL!I88</f>
        <v>0</v>
      </c>
      <c r="AJ88" s="34">
        <f>PXIL!O88</f>
        <v>0</v>
      </c>
      <c r="AK88" s="34">
        <f>RTM_IEX!I88</f>
        <v>9.64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613.77679461010348</v>
      </c>
      <c r="P89" s="36">
        <v>55.906746959911558</v>
      </c>
      <c r="Q89" s="36">
        <v>9.6399999999999988</v>
      </c>
      <c r="R89" s="38">
        <v>0</v>
      </c>
      <c r="S89" s="38">
        <v>0</v>
      </c>
      <c r="T89" s="37">
        <f>SUMPRODUCT(LTA!J89:AN89,LTA!J$101:AN$101,LTA!J$104:AN$104)</f>
        <v>41.65</v>
      </c>
      <c r="U89" s="37">
        <f>SUMPRODUCT(LTA!J89:AN89,LTA!J$102:AN$102,LTA!J$104:AN$104)</f>
        <v>61.68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10.067589414994144</v>
      </c>
      <c r="AD89">
        <f t="shared" si="4"/>
        <v>485.49005478535946</v>
      </c>
      <c r="AE89">
        <f>'IDT-1'!C89</f>
        <v>0</v>
      </c>
      <c r="AF89" s="24"/>
      <c r="AG89">
        <f t="shared" si="5"/>
        <v>485.49005478535946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613.77677585579806</v>
      </c>
      <c r="P90" s="36">
        <v>55.906746959911558</v>
      </c>
      <c r="Q90" s="36">
        <v>9.6399999999999988</v>
      </c>
      <c r="R90" s="38">
        <v>0</v>
      </c>
      <c r="S90" s="38">
        <v>0</v>
      </c>
      <c r="T90" s="37">
        <f>SUMPRODUCT(LTA!J90:AN90,LTA!J$101:AN$101,LTA!J$104:AN$104)</f>
        <v>41.02</v>
      </c>
      <c r="U90" s="37">
        <f>SUMPRODUCT(LTA!J90:AN90,LTA!J$102:AN$102,LTA!J$104:AN$104)</f>
        <v>51.43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9.9761972574579776</v>
      </c>
      <c r="AD90">
        <f t="shared" si="4"/>
        <v>474.70142818859023</v>
      </c>
      <c r="AE90">
        <f>'IDT-1'!C90</f>
        <v>0</v>
      </c>
      <c r="AF90" s="24"/>
      <c r="AG90">
        <f t="shared" si="5"/>
        <v>474.70142818859023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611.58230890760285</v>
      </c>
      <c r="P91" s="36">
        <v>56.793304626127444</v>
      </c>
      <c r="Q91" s="36">
        <v>9.6399999999999988</v>
      </c>
      <c r="R91" s="38">
        <v>0</v>
      </c>
      <c r="S91" s="38">
        <v>0</v>
      </c>
      <c r="T91" s="37">
        <f>SUMPRODUCT(LTA!J91:AN91,LTA!J$101:AN$101,LTA!J$104:AN$104)</f>
        <v>48.4</v>
      </c>
      <c r="U91" s="37">
        <f>SUMPRODUCT(LTA!J91:AN91,LTA!J$102:AN$102,LTA!J$104:AN$104)</f>
        <v>66.98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10.568746278948812</v>
      </c>
      <c r="AD91">
        <f t="shared" si="4"/>
        <v>476.02096988512011</v>
      </c>
      <c r="AE91">
        <f>'IDT-1'!C91</f>
        <v>0</v>
      </c>
      <c r="AF91" s="24"/>
      <c r="AG91">
        <f t="shared" si="5"/>
        <v>476.02096988512011</v>
      </c>
      <c r="AI91" s="34">
        <f>PXIL!I91</f>
        <v>0</v>
      </c>
      <c r="AJ91" s="34">
        <f>PXIL!O91</f>
        <v>0</v>
      </c>
      <c r="AK91" s="34">
        <f>RTM_IEX!I91</f>
        <v>14.46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608.64283743590931</v>
      </c>
      <c r="P92" s="36">
        <v>56.793304626127444</v>
      </c>
      <c r="Q92" s="36">
        <v>9.6399999999999988</v>
      </c>
      <c r="R92" s="38">
        <v>0</v>
      </c>
      <c r="S92" s="38">
        <v>0</v>
      </c>
      <c r="T92" s="37">
        <f>SUMPRODUCT(LTA!J92:AN92,LTA!J$101:AN$101,LTA!J$104:AN$104)</f>
        <v>47.89</v>
      </c>
      <c r="U92" s="37">
        <f>SUMPRODUCT(LTA!J92:AN92,LTA!J$102:AN$102,LTA!J$104:AN$104)</f>
        <v>59.21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10.474502718586585</v>
      </c>
      <c r="AD92">
        <f t="shared" si="4"/>
        <v>464.89574197378886</v>
      </c>
      <c r="AE92">
        <f>'IDT-1'!C92</f>
        <v>0</v>
      </c>
      <c r="AF92" s="24"/>
      <c r="AG92">
        <f t="shared" si="5"/>
        <v>464.89574197378886</v>
      </c>
      <c r="AI92" s="34">
        <f>PXIL!I92</f>
        <v>0</v>
      </c>
      <c r="AJ92" s="34">
        <f>PXIL!O92</f>
        <v>0</v>
      </c>
      <c r="AK92" s="34">
        <f>RTM_IEX!I92</f>
        <v>14.46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608.66138087423224</v>
      </c>
      <c r="P93" s="36">
        <v>64.970000000000013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39.04</v>
      </c>
      <c r="U93" s="37">
        <f>SUMPRODUCT(LTA!J93:AN93,LTA!J$102:AN$102,LTA!J$104:AN$104)</f>
        <v>71.16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10.447918724609028</v>
      </c>
      <c r="AD93">
        <f t="shared" si="4"/>
        <v>461.7575647799618</v>
      </c>
      <c r="AE93">
        <f>'IDT-1'!C93</f>
        <v>0</v>
      </c>
      <c r="AF93" s="24"/>
      <c r="AG93">
        <f t="shared" si="5"/>
        <v>461.7575647799618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608.66112694086644</v>
      </c>
      <c r="P94" s="36">
        <v>64.970000000000013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38.53</v>
      </c>
      <c r="U94" s="37">
        <f>SUMPRODUCT(LTA!J94:AN94,LTA!J$102:AN$102,LTA!J$104:AN$104)</f>
        <v>70.31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10.436492591568754</v>
      </c>
      <c r="AD94">
        <f t="shared" si="4"/>
        <v>460.40873697963627</v>
      </c>
      <c r="AE94">
        <f>'IDT-1'!C94</f>
        <v>0</v>
      </c>
      <c r="AF94" s="24"/>
      <c r="AG94">
        <f t="shared" si="5"/>
        <v>460.40873697963627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604.83246799806852</v>
      </c>
      <c r="P95" s="36">
        <v>32.780000000000008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38.01</v>
      </c>
      <c r="U95" s="37">
        <f>SUMPRODUCT(LTA!J95:AN95,LTA!J$102:AN$102,LTA!J$104:AN$104)</f>
        <v>70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10.126963856449253</v>
      </c>
      <c r="AD95">
        <f t="shared" si="4"/>
        <v>423.86960677195788</v>
      </c>
      <c r="AE95">
        <f>'IDT-1'!C95</f>
        <v>0</v>
      </c>
      <c r="AF95" s="24"/>
      <c r="AG95">
        <f t="shared" si="5"/>
        <v>423.86960677195788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604.83246799806852</v>
      </c>
      <c r="P96" s="36">
        <v>32.78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37.5</v>
      </c>
      <c r="U96" s="37">
        <f>SUMPRODUCT(LTA!J96:AN96,LTA!J$102:AN$102,LTA!J$104:AN$104)</f>
        <v>68.31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10.108483856449254</v>
      </c>
      <c r="AD96">
        <f t="shared" si="4"/>
        <v>421.68808677195796</v>
      </c>
      <c r="AE96">
        <f>'IDT-1'!C96</f>
        <v>0</v>
      </c>
      <c r="AF96" s="24"/>
      <c r="AG96">
        <f t="shared" si="5"/>
        <v>421.68808677195796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604.52442223388596</v>
      </c>
      <c r="P97" s="36">
        <v>32.78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36.99</v>
      </c>
      <c r="U97" s="37">
        <f>SUMPRODUCT(LTA!J97:AN97,LTA!J$102:AN$102,LTA!J$104:AN$104)</f>
        <v>66.31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10.084812272030119</v>
      </c>
      <c r="AD97">
        <f t="shared" si="4"/>
        <v>418.89371259219445</v>
      </c>
      <c r="AE97">
        <f>'IDT-1'!C97</f>
        <v>0</v>
      </c>
      <c r="AF97" s="24"/>
      <c r="AG97">
        <f t="shared" si="5"/>
        <v>418.89371259219445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605.01553746538423</v>
      </c>
      <c r="P98" s="36">
        <v>32.78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36.47</v>
      </c>
      <c r="U98" s="37">
        <f>SUMPRODUCT(LTA!J98:AN98,LTA!J$102:AN$102,LTA!J$104:AN$104)</f>
        <v>66.23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-384.17</v>
      </c>
      <c r="AC98">
        <f t="shared" si="3"/>
        <v>10.083897639974705</v>
      </c>
      <c r="AD98">
        <f t="shared" si="4"/>
        <v>418.78574245574822</v>
      </c>
      <c r="AE98">
        <f>'IDT-1'!C98</f>
        <v>0</v>
      </c>
      <c r="AF98" s="24"/>
      <c r="AG98">
        <f t="shared" si="5"/>
        <v>418.78574245574822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0.14392860249999992</v>
      </c>
      <c r="E99">
        <f t="shared" si="6"/>
        <v>0.20056486641117294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1.1508007344076669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15.459750734562745</v>
      </c>
      <c r="P99" s="36">
        <f t="shared" si="6"/>
        <v>1.3868991892073192</v>
      </c>
      <c r="Q99" s="36">
        <f t="shared" si="6"/>
        <v>0.42362651342011204</v>
      </c>
      <c r="R99" s="38">
        <f t="shared" si="6"/>
        <v>0.22014082416945843</v>
      </c>
      <c r="S99" s="38">
        <f t="shared" si="6"/>
        <v>0</v>
      </c>
      <c r="T99" s="37">
        <f t="shared" si="6"/>
        <v>1.9727825000000005</v>
      </c>
      <c r="U99" s="37">
        <f t="shared" si="6"/>
        <v>2.4533474999999987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-0.32</v>
      </c>
      <c r="AA99" s="75">
        <f t="shared" si="6"/>
        <v>0</v>
      </c>
      <c r="AB99" s="75">
        <f t="shared" si="6"/>
        <v>-9.9233599999999971</v>
      </c>
      <c r="AC99">
        <f t="shared" si="6"/>
        <v>0.28802022204835764</v>
      </c>
      <c r="AD99">
        <f t="shared" si="6"/>
        <v>13.110776242630116</v>
      </c>
      <c r="AE99">
        <f t="shared" si="6"/>
        <v>0.13799149999999999</v>
      </c>
      <c r="AG99">
        <f t="shared" si="6"/>
        <v>13.248767742630116</v>
      </c>
      <c r="AI99">
        <f t="shared" si="6"/>
        <v>0</v>
      </c>
      <c r="AJ99">
        <f t="shared" si="6"/>
        <v>0</v>
      </c>
      <c r="AK99">
        <f t="shared" si="6"/>
        <v>0.111595</v>
      </c>
      <c r="AL99">
        <f t="shared" si="6"/>
        <v>-0.15725</v>
      </c>
      <c r="AM99">
        <f t="shared" si="6"/>
        <v>0</v>
      </c>
      <c r="AN99">
        <f t="shared" si="6"/>
        <v>0</v>
      </c>
      <c r="AO99">
        <f t="shared" si="6"/>
        <v>0.27596999999999999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45256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7.8234000000000004</v>
      </c>
      <c r="E3">
        <f>GT_NG!T3</f>
        <v>11.080628830269118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301.8578483248769</v>
      </c>
      <c r="P3" s="36">
        <v>19.28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243.52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-20</v>
      </c>
      <c r="AA3" s="75">
        <f>STOA!J3</f>
        <v>2.67</v>
      </c>
      <c r="AB3" s="75">
        <f>-STOA!P3</f>
        <v>0</v>
      </c>
      <c r="AC3">
        <f>SUMIF(B3:AB3,"&gt;0")*$AC$2-SUMIF(B3:AB3,"&lt;0")*($AC$2/(1-$AC$2))+SUMIF(AI3:AR3,"&gt;0")*$AC$2-SUMIF(AI3:AR3,"&lt;0")*($AC$2/(1-$AC$2))</f>
        <v>5.9482326332171525</v>
      </c>
      <c r="AD3">
        <f>SUM(B3:AB3,AI3:AR3)-AC3</f>
        <v>591.70878621776558</v>
      </c>
      <c r="AE3">
        <f>'IDT-1'!F3</f>
        <v>0</v>
      </c>
      <c r="AF3" s="24"/>
      <c r="AG3">
        <f>SUM(AD3:AF3)</f>
        <v>591.70878621776558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11.080628830269118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301.85960889191227</v>
      </c>
      <c r="P4" s="36">
        <v>19.28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243.37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</v>
      </c>
      <c r="AA4" s="75">
        <f>STOA!J4</f>
        <v>2.67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6.0232278415042515</v>
      </c>
      <c r="AD4">
        <f t="shared" ref="AD4:AD67" si="1">SUM(B4:AB4,AI4:AR4)-AC4</f>
        <v>582.48555157651367</v>
      </c>
      <c r="AE4">
        <f>'IDT-1'!F4</f>
        <v>0</v>
      </c>
      <c r="AF4" s="24"/>
      <c r="AG4">
        <f t="shared" ref="AG4:AG67" si="2">SUM(AD4:AF4)</f>
        <v>582.48555157651367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292.06035504079716</v>
      </c>
      <c r="P5" s="36">
        <v>19.28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243.28000000000003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</v>
      </c>
      <c r="AA5" s="75">
        <f>STOA!J5</f>
        <v>2.67</v>
      </c>
      <c r="AB5" s="75">
        <f>-STOA!P5</f>
        <v>0</v>
      </c>
      <c r="AC5">
        <f t="shared" si="0"/>
        <v>6.0260478798490205</v>
      </c>
      <c r="AD5">
        <f t="shared" si="1"/>
        <v>562.7337388114878</v>
      </c>
      <c r="AE5">
        <f>'IDT-1'!F5</f>
        <v>0</v>
      </c>
      <c r="AF5" s="24"/>
      <c r="AG5">
        <f t="shared" si="2"/>
        <v>562.7337388114878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292.06035504079716</v>
      </c>
      <c r="P6" s="36">
        <v>19.28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-39</v>
      </c>
      <c r="AA6" s="75">
        <f>STOA!J6</f>
        <v>2.67</v>
      </c>
      <c r="AB6" s="75">
        <f>-STOA!P6</f>
        <v>0</v>
      </c>
      <c r="AC6">
        <f t="shared" si="0"/>
        <v>6.1084074570979094</v>
      </c>
      <c r="AD6">
        <f t="shared" si="1"/>
        <v>552.37137923423882</v>
      </c>
      <c r="AE6">
        <f>'IDT-1'!F6</f>
        <v>0</v>
      </c>
      <c r="AF6" s="24"/>
      <c r="AG6">
        <f t="shared" si="2"/>
        <v>552.37137923423882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294.6394862573672</v>
      </c>
      <c r="P7" s="36">
        <v>19.28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242.37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-49</v>
      </c>
      <c r="AA7" s="75">
        <f>STOA!J7</f>
        <v>2.67</v>
      </c>
      <c r="AB7" s="75">
        <f>-STOA!P7</f>
        <v>0</v>
      </c>
      <c r="AC7">
        <f t="shared" si="0"/>
        <v>6.167135947941544</v>
      </c>
      <c r="AD7">
        <f t="shared" si="1"/>
        <v>549.26178195996522</v>
      </c>
      <c r="AE7">
        <f>'IDT-1'!F7</f>
        <v>0</v>
      </c>
      <c r="AF7" s="24"/>
      <c r="AG7">
        <f t="shared" si="2"/>
        <v>549.26178195996522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294.6394862573672</v>
      </c>
      <c r="P8" s="36">
        <v>19.28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242.04000000000002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-59</v>
      </c>
      <c r="AA8" s="75">
        <f>STOA!J8</f>
        <v>2.67</v>
      </c>
      <c r="AB8" s="75">
        <f>-STOA!P8</f>
        <v>0</v>
      </c>
      <c r="AC8">
        <f t="shared" si="0"/>
        <v>6.1643639479415437</v>
      </c>
      <c r="AD8">
        <f t="shared" si="1"/>
        <v>548.93455395996523</v>
      </c>
      <c r="AE8">
        <f>'IDT-1'!F8</f>
        <v>0</v>
      </c>
      <c r="AF8" s="24"/>
      <c r="AG8">
        <f t="shared" si="2"/>
        <v>548.93455395996523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290.10360769001659</v>
      </c>
      <c r="P9" s="36">
        <v>19.28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241.18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-64</v>
      </c>
      <c r="AA9" s="75">
        <f>STOA!J9</f>
        <v>2.67</v>
      </c>
      <c r="AB9" s="75">
        <f>-STOA!P9</f>
        <v>0</v>
      </c>
      <c r="AC9">
        <f t="shared" si="0"/>
        <v>6.0766827793513531</v>
      </c>
      <c r="AD9">
        <f t="shared" si="1"/>
        <v>548.62635656120483</v>
      </c>
      <c r="AE9">
        <f>'IDT-1'!F9</f>
        <v>0</v>
      </c>
      <c r="AF9" s="24"/>
      <c r="AG9">
        <f t="shared" si="2"/>
        <v>548.62635656120483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289.50678157888069</v>
      </c>
      <c r="P10" s="36">
        <v>19.28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240.22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-69</v>
      </c>
      <c r="AA10" s="75">
        <f>STOA!J10</f>
        <v>2.67</v>
      </c>
      <c r="AB10" s="75">
        <f>-STOA!P10</f>
        <v>0</v>
      </c>
      <c r="AC10">
        <f t="shared" si="0"/>
        <v>6.1059612286422578</v>
      </c>
      <c r="AD10">
        <f t="shared" si="1"/>
        <v>542.04025200077797</v>
      </c>
      <c r="AE10">
        <f>'IDT-1'!F10</f>
        <v>0</v>
      </c>
      <c r="AF10" s="24"/>
      <c r="AG10">
        <f t="shared" si="2"/>
        <v>542.04025200077797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286.73820340970099</v>
      </c>
      <c r="P11" s="36">
        <v>19.28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240.3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-76</v>
      </c>
      <c r="AA11" s="75">
        <f>STOA!J11</f>
        <v>2.67</v>
      </c>
      <c r="AB11" s="75">
        <f>-STOA!P11</f>
        <v>0</v>
      </c>
      <c r="AC11">
        <f t="shared" si="0"/>
        <v>6.1003194874709266</v>
      </c>
      <c r="AD11">
        <f t="shared" si="1"/>
        <v>537.35731557276972</v>
      </c>
      <c r="AE11">
        <f>'IDT-1'!F11</f>
        <v>0</v>
      </c>
      <c r="AF11" s="24"/>
      <c r="AG11">
        <f t="shared" si="2"/>
        <v>537.35731557276972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286.73820340970099</v>
      </c>
      <c r="P12" s="36">
        <v>19.28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240.27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-80</v>
      </c>
      <c r="AA12" s="75">
        <f>STOA!J12</f>
        <v>2.67</v>
      </c>
      <c r="AB12" s="75">
        <f>-STOA!P12</f>
        <v>0</v>
      </c>
      <c r="AC12">
        <f t="shared" si="0"/>
        <v>6.1339521183704822</v>
      </c>
      <c r="AD12">
        <f t="shared" si="1"/>
        <v>533.29368294187009</v>
      </c>
      <c r="AE12">
        <f>'IDT-1'!F12</f>
        <v>0</v>
      </c>
      <c r="AF12" s="24"/>
      <c r="AG12">
        <f t="shared" si="2"/>
        <v>533.29368294187009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7.9437600000000002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286.73820340970099</v>
      </c>
      <c r="P13" s="36">
        <v>19.28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240.01000000000002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-84</v>
      </c>
      <c r="AA13" s="75">
        <f>STOA!J13</f>
        <v>2.67</v>
      </c>
      <c r="AB13" s="75">
        <f>-STOA!P13</f>
        <v>0</v>
      </c>
      <c r="AC13">
        <f t="shared" si="0"/>
        <v>6.2090195618944843</v>
      </c>
      <c r="AD13">
        <f t="shared" si="1"/>
        <v>524.07897549834615</v>
      </c>
      <c r="AE13">
        <f>'IDT-1'!F13</f>
        <v>0</v>
      </c>
      <c r="AF13" s="24"/>
      <c r="AG13">
        <f t="shared" si="2"/>
        <v>524.07897549834615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7.9437600000000002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286.73820340970099</v>
      </c>
      <c r="P14" s="36">
        <v>19.28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239.8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-90</v>
      </c>
      <c r="AA14" s="75">
        <f>STOA!J14</f>
        <v>2.67</v>
      </c>
      <c r="AB14" s="75">
        <f>-STOA!P14</f>
        <v>0</v>
      </c>
      <c r="AC14">
        <f t="shared" si="0"/>
        <v>6.2580825082438185</v>
      </c>
      <c r="AD14">
        <f t="shared" si="1"/>
        <v>517.81991255199682</v>
      </c>
      <c r="AE14">
        <f>'IDT-1'!F14</f>
        <v>0</v>
      </c>
      <c r="AF14" s="24"/>
      <c r="AG14">
        <f t="shared" si="2"/>
        <v>517.81991255199682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7.9437600000000002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286.73820340970099</v>
      </c>
      <c r="P15" s="36">
        <v>19.28</v>
      </c>
      <c r="Q15" s="36">
        <v>7.7124237661112849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239.8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-92</v>
      </c>
      <c r="AA15" s="75">
        <f>STOA!J15</f>
        <v>2.57</v>
      </c>
      <c r="AB15" s="75">
        <f>-STOA!P15</f>
        <v>0</v>
      </c>
      <c r="AC15">
        <f t="shared" si="0"/>
        <v>6.3165406123180414</v>
      </c>
      <c r="AD15">
        <f t="shared" si="1"/>
        <v>510.66145444792267</v>
      </c>
      <c r="AE15">
        <f>'IDT-1'!F15</f>
        <v>0</v>
      </c>
      <c r="AF15" s="24"/>
      <c r="AG15">
        <f t="shared" si="2"/>
        <v>510.66145444792267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7.9437600000000002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286.73820340970099</v>
      </c>
      <c r="P16" s="36">
        <v>19.28</v>
      </c>
      <c r="Q16" s="36">
        <v>7.7124237661112849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239.69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-94</v>
      </c>
      <c r="AA16" s="75">
        <f>STOA!J16</f>
        <v>2.57</v>
      </c>
      <c r="AB16" s="75">
        <f>-STOA!P16</f>
        <v>0</v>
      </c>
      <c r="AC16">
        <f t="shared" si="0"/>
        <v>6.3325589277678205</v>
      </c>
      <c r="AD16">
        <f t="shared" si="1"/>
        <v>508.53543613247285</v>
      </c>
      <c r="AE16">
        <f>'IDT-1'!F16</f>
        <v>0</v>
      </c>
      <c r="AF16" s="24"/>
      <c r="AG16">
        <f t="shared" si="2"/>
        <v>508.53543613247285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7.9437600000000002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289.36296553698293</v>
      </c>
      <c r="P17" s="36">
        <v>19.28</v>
      </c>
      <c r="Q17" s="36">
        <v>7.7124237661112849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236.92000000000002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-96</v>
      </c>
      <c r="AA17" s="75">
        <f>STOA!J17</f>
        <v>2.57</v>
      </c>
      <c r="AB17" s="75">
        <f>-STOA!P17</f>
        <v>0</v>
      </c>
      <c r="AC17">
        <f t="shared" si="0"/>
        <v>6.3482812450867669</v>
      </c>
      <c r="AD17">
        <f t="shared" si="1"/>
        <v>506.37447594243582</v>
      </c>
      <c r="AE17">
        <f>'IDT-1'!F17</f>
        <v>0</v>
      </c>
      <c r="AF17" s="24"/>
      <c r="AG17">
        <f t="shared" si="2"/>
        <v>506.37447594243582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7.9437600000000002</v>
      </c>
      <c r="E18">
        <f>GT_NG!T18</f>
        <v>11.022964509394573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290.2032943483029</v>
      </c>
      <c r="P18" s="36">
        <v>19.28</v>
      </c>
      <c r="Q18" s="36">
        <v>7.7124237661112849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236.76000000000002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-92</v>
      </c>
      <c r="AA18" s="75">
        <f>STOA!J18</f>
        <v>2.57</v>
      </c>
      <c r="AB18" s="75">
        <f>-STOA!P18</f>
        <v>0</v>
      </c>
      <c r="AC18">
        <f t="shared" si="0"/>
        <v>6.3184488024617078</v>
      </c>
      <c r="AD18">
        <f t="shared" si="1"/>
        <v>510.88671175107254</v>
      </c>
      <c r="AE18">
        <f>'IDT-1'!F18</f>
        <v>0</v>
      </c>
      <c r="AF18" s="24"/>
      <c r="AG18">
        <f t="shared" si="2"/>
        <v>510.88671175107254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7.9437600000000002</v>
      </c>
      <c r="E19">
        <f>GT_NG!T19</f>
        <v>11.022964509394573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294.96515781698298</v>
      </c>
      <c r="P19" s="36">
        <v>19.28</v>
      </c>
      <c r="Q19" s="36">
        <v>7.7124237661112849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236.33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-90</v>
      </c>
      <c r="AA19" s="75">
        <f>STOA!J19</f>
        <v>2.57</v>
      </c>
      <c r="AB19" s="75">
        <f>-STOA!P19</f>
        <v>0</v>
      </c>
      <c r="AC19">
        <f t="shared" si="0"/>
        <v>6.3802499287732877</v>
      </c>
      <c r="AD19">
        <f t="shared" si="1"/>
        <v>512.15677409344096</v>
      </c>
      <c r="AE19">
        <f>'IDT-1'!F19</f>
        <v>0</v>
      </c>
      <c r="AF19" s="24"/>
      <c r="AG19">
        <f t="shared" si="2"/>
        <v>512.15677409344096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7.9437600000000002</v>
      </c>
      <c r="E20">
        <f>GT_NG!T20</f>
        <v>11.022964509394573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295.61823921834167</v>
      </c>
      <c r="P20" s="36">
        <v>19.28</v>
      </c>
      <c r="Q20" s="36">
        <v>7.7124237661112849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236.02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-82</v>
      </c>
      <c r="AA20" s="75">
        <f>STOA!J20</f>
        <v>2.57</v>
      </c>
      <c r="AB20" s="75">
        <f>-STOA!P20</f>
        <v>0</v>
      </c>
      <c r="AC20">
        <f t="shared" si="0"/>
        <v>6.3153625507455891</v>
      </c>
      <c r="AD20">
        <f t="shared" si="1"/>
        <v>520.56474287282742</v>
      </c>
      <c r="AE20">
        <f>'IDT-1'!F20</f>
        <v>0</v>
      </c>
      <c r="AF20" s="24"/>
      <c r="AG20">
        <f t="shared" si="2"/>
        <v>520.56474287282742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7.9437600000000002</v>
      </c>
      <c r="E21">
        <f>GT_NG!T21</f>
        <v>11.022964509394573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304.76137791698295</v>
      </c>
      <c r="P21" s="36">
        <v>19.28</v>
      </c>
      <c r="Q21" s="36">
        <v>7.7124237661112849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235.69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-78</v>
      </c>
      <c r="AA21" s="75">
        <f>STOA!J21</f>
        <v>2.57</v>
      </c>
      <c r="AB21" s="75">
        <f>-STOA!P21</f>
        <v>0</v>
      </c>
      <c r="AC21">
        <f t="shared" si="0"/>
        <v>6.4402198621635103</v>
      </c>
      <c r="AD21">
        <f t="shared" si="1"/>
        <v>523.25302426005078</v>
      </c>
      <c r="AE21">
        <f>'IDT-1'!F21</f>
        <v>0</v>
      </c>
      <c r="AF21" s="24"/>
      <c r="AG21">
        <f t="shared" si="2"/>
        <v>523.25302426005078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7.9437600000000002</v>
      </c>
      <c r="E22">
        <f>GT_NG!T22</f>
        <v>11.022964509394573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304.76137791698295</v>
      </c>
      <c r="P22" s="36">
        <v>19.28</v>
      </c>
      <c r="Q22" s="36">
        <v>7.7124237661112849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235.26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-65</v>
      </c>
      <c r="AA22" s="75">
        <f>STOA!J22</f>
        <v>2.57</v>
      </c>
      <c r="AB22" s="75">
        <f>-STOA!P22</f>
        <v>0</v>
      </c>
      <c r="AC22">
        <f t="shared" si="0"/>
        <v>6.3264828117399521</v>
      </c>
      <c r="AD22">
        <f t="shared" si="1"/>
        <v>535.93676131047437</v>
      </c>
      <c r="AE22">
        <f>'IDT-1'!F22</f>
        <v>0</v>
      </c>
      <c r="AF22" s="24"/>
      <c r="AG22">
        <f t="shared" si="2"/>
        <v>535.93676131047437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7.9437600000000002</v>
      </c>
      <c r="E23">
        <f>GT_NG!T23</f>
        <v>11.022964509394573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298.81344674008619</v>
      </c>
      <c r="P23" s="36">
        <v>19.28</v>
      </c>
      <c r="Q23" s="36">
        <v>7.7124237661112849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240.03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-57</v>
      </c>
      <c r="AA23" s="75">
        <f>STOA!J23</f>
        <v>2.57</v>
      </c>
      <c r="AB23" s="75">
        <f>-STOA!P23</f>
        <v>0</v>
      </c>
      <c r="AC23">
        <f t="shared" si="0"/>
        <v>6.1217515621815703</v>
      </c>
      <c r="AD23">
        <f t="shared" si="1"/>
        <v>557.96356138313604</v>
      </c>
      <c r="AE23">
        <f>'IDT-1'!F23</f>
        <v>0</v>
      </c>
      <c r="AF23" s="24"/>
      <c r="AG23">
        <f t="shared" si="2"/>
        <v>557.96356138313604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7.9437600000000002</v>
      </c>
      <c r="E24">
        <f>GT_NG!T24</f>
        <v>11.022964509394573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309.89509031367311</v>
      </c>
      <c r="P24" s="36">
        <v>19.28</v>
      </c>
      <c r="Q24" s="36">
        <v>7.7124237661112849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240.17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-46</v>
      </c>
      <c r="AA24" s="75">
        <f>STOA!J24</f>
        <v>2.57</v>
      </c>
      <c r="AB24" s="75">
        <f>-STOA!P24</f>
        <v>0</v>
      </c>
      <c r="AC24">
        <f t="shared" si="0"/>
        <v>6.122830633225921</v>
      </c>
      <c r="AD24">
        <f t="shared" si="1"/>
        <v>580.18412588567855</v>
      </c>
      <c r="AE24">
        <f>'IDT-1'!F24</f>
        <v>0</v>
      </c>
      <c r="AF24" s="24"/>
      <c r="AG24">
        <f t="shared" si="2"/>
        <v>580.18412588567855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7.9437600000000002</v>
      </c>
      <c r="E25">
        <f>GT_NG!T25</f>
        <v>11.022964509394573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319.46473669222485</v>
      </c>
      <c r="P25" s="36">
        <v>19.28</v>
      </c>
      <c r="Q25" s="36">
        <v>7.7124237661112849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284.02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</v>
      </c>
      <c r="AA25" s="75">
        <f>STOA!J25</f>
        <v>2.57</v>
      </c>
      <c r="AB25" s="75">
        <f>-STOA!P25</f>
        <v>0</v>
      </c>
      <c r="AC25">
        <f t="shared" si="0"/>
        <v>6.6393249246048684</v>
      </c>
      <c r="AD25">
        <f t="shared" si="1"/>
        <v>625.08727797285133</v>
      </c>
      <c r="AE25">
        <f>'IDT-1'!F25</f>
        <v>0</v>
      </c>
      <c r="AF25" s="24"/>
      <c r="AG25">
        <f t="shared" si="2"/>
        <v>625.08727797285133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7.9437600000000002</v>
      </c>
      <c r="E26">
        <f>GT_NG!T26</f>
        <v>11.022964509394573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376.80633578614908</v>
      </c>
      <c r="P26" s="36">
        <v>48.202767252267769</v>
      </c>
      <c r="Q26" s="36">
        <v>7.7124237661112849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322.94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-201.2</v>
      </c>
      <c r="AA26" s="75">
        <f>STOA!J26</f>
        <v>2.57</v>
      </c>
      <c r="AB26" s="75">
        <f>-STOA!P26</f>
        <v>0</v>
      </c>
      <c r="AC26">
        <f t="shared" si="0"/>
        <v>8.9284890758943227</v>
      </c>
      <c r="AD26">
        <f t="shared" si="1"/>
        <v>649.88248016775401</v>
      </c>
      <c r="AE26">
        <f>'IDT-1'!F26</f>
        <v>0</v>
      </c>
      <c r="AF26" s="24"/>
      <c r="AG26">
        <f t="shared" si="2"/>
        <v>649.88248016775401</v>
      </c>
      <c r="AI26" s="34">
        <f>PXIL!J26</f>
        <v>0</v>
      </c>
      <c r="AJ26" s="34">
        <f>PXIL!P26</f>
        <v>0</v>
      </c>
      <c r="AK26" s="34">
        <f>RTM_IEX!J26</f>
        <v>24.1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7.9437600000000002</v>
      </c>
      <c r="E27">
        <f>GT_NG!T27</f>
        <v>11.022964509394573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368.25448238466583</v>
      </c>
      <c r="P27" s="36">
        <v>19.28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291.33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</v>
      </c>
      <c r="AA27" s="75">
        <f>STOA!J27</f>
        <v>2.57</v>
      </c>
      <c r="AB27" s="75">
        <f>-STOA!P27</f>
        <v>0</v>
      </c>
      <c r="AC27">
        <f t="shared" si="0"/>
        <v>6.9326481165633673</v>
      </c>
      <c r="AD27">
        <f t="shared" si="1"/>
        <v>701.89127670722257</v>
      </c>
      <c r="AE27">
        <f>'IDT-1'!F27</f>
        <v>0</v>
      </c>
      <c r="AF27" s="24"/>
      <c r="AG27">
        <f t="shared" si="2"/>
        <v>701.89127670722257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7.9437600000000002</v>
      </c>
      <c r="E28">
        <f>GT_NG!T28</f>
        <v>11.022964509394573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397.11706222088242</v>
      </c>
      <c r="P28" s="36">
        <v>19.28</v>
      </c>
      <c r="Q28" s="36">
        <v>7.71</v>
      </c>
      <c r="R28" s="38">
        <v>0.66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329.61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-118</v>
      </c>
      <c r="AA28" s="75">
        <f>STOA!J28</f>
        <v>2.57</v>
      </c>
      <c r="AB28" s="75">
        <f>-STOA!P28</f>
        <v>0</v>
      </c>
      <c r="AC28">
        <f t="shared" si="0"/>
        <v>8.2939592506809312</v>
      </c>
      <c r="AD28">
        <f t="shared" si="1"/>
        <v>742.0825454093216</v>
      </c>
      <c r="AE28">
        <f>'IDT-1'!F28</f>
        <v>0</v>
      </c>
      <c r="AF28" s="24"/>
      <c r="AG28">
        <f t="shared" si="2"/>
        <v>742.0825454093216</v>
      </c>
      <c r="AI28" s="34">
        <f>PXIL!J28</f>
        <v>0</v>
      </c>
      <c r="AJ28" s="34">
        <f>PXIL!P28</f>
        <v>0</v>
      </c>
      <c r="AK28" s="34">
        <f>RTM_IEX!J28</f>
        <v>33.75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7.9437600000000002</v>
      </c>
      <c r="E29">
        <f>GT_NG!T29</f>
        <v>11.022964509394573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398.18367109735868</v>
      </c>
      <c r="P29" s="36">
        <v>19.28</v>
      </c>
      <c r="Q29" s="36">
        <v>7.71</v>
      </c>
      <c r="R29" s="38">
        <v>3.2127986050566699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369.03999999999996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-90</v>
      </c>
      <c r="AA29" s="75">
        <f>STOA!J29</f>
        <v>2.57</v>
      </c>
      <c r="AB29" s="75">
        <f>-STOA!P29</f>
        <v>0</v>
      </c>
      <c r="AC29">
        <f t="shared" si="0"/>
        <v>8.4737281662244754</v>
      </c>
      <c r="AD29">
        <f t="shared" si="1"/>
        <v>739.20218397531085</v>
      </c>
      <c r="AE29">
        <f>'IDT-1'!F29</f>
        <v>0</v>
      </c>
      <c r="AF29" s="24"/>
      <c r="AG29">
        <f t="shared" si="2"/>
        <v>739.20218397531085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7.9437600000000002</v>
      </c>
      <c r="E30">
        <f>GT_NG!T30</f>
        <v>11.021671826625386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398.07095831317133</v>
      </c>
      <c r="P30" s="36">
        <v>19.28</v>
      </c>
      <c r="Q30" s="36">
        <v>7.71</v>
      </c>
      <c r="R30" s="38">
        <v>8.17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369.91106200000002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</v>
      </c>
      <c r="AA30" s="75">
        <f>STOA!J30</f>
        <v>2.57</v>
      </c>
      <c r="AB30" s="75">
        <f>-STOA!P30</f>
        <v>0</v>
      </c>
      <c r="AC30">
        <f t="shared" si="0"/>
        <v>8.2421797278982254</v>
      </c>
      <c r="AD30">
        <f t="shared" si="1"/>
        <v>778.14799034162399</v>
      </c>
      <c r="AE30">
        <f>'IDT-1'!F30</f>
        <v>0</v>
      </c>
      <c r="AF30" s="24"/>
      <c r="AG30">
        <f t="shared" si="2"/>
        <v>778.14799034162399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7.9437600000000002</v>
      </c>
      <c r="E31">
        <f>GT_NG!T31</f>
        <v>11.021671826625386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404.48313327945431</v>
      </c>
      <c r="P31" s="36">
        <v>19.280939296501998</v>
      </c>
      <c r="Q31" s="36">
        <v>7.71</v>
      </c>
      <c r="R31" s="38">
        <v>13.912718921032058</v>
      </c>
      <c r="S31" s="38">
        <v>0</v>
      </c>
      <c r="T31" s="37">
        <f>SUMPRODUCT(LTA!J31:AN31,LTA!J$101:AN$101,LTA!J$105:AN$105)</f>
        <v>0.04</v>
      </c>
      <c r="U31" s="37">
        <f>SUMPRODUCT(LTA!J31:AN31,LTA!J$102:AN$102,LTA!J$105:AN$105)</f>
        <v>373.97503699999993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</v>
      </c>
      <c r="AA31" s="75">
        <f>STOA!J31</f>
        <v>2.57</v>
      </c>
      <c r="AB31" s="75">
        <f>-STOA!P31</f>
        <v>0</v>
      </c>
      <c r="AC31">
        <f t="shared" si="0"/>
        <v>8.2178101198693945</v>
      </c>
      <c r="AD31">
        <f t="shared" si="1"/>
        <v>813.43216813346976</v>
      </c>
      <c r="AE31">
        <f>'IDT-1'!F31</f>
        <v>0</v>
      </c>
      <c r="AF31" s="24"/>
      <c r="AG31">
        <f t="shared" si="2"/>
        <v>813.43216813346976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7.9437600000000002</v>
      </c>
      <c r="E32">
        <f>GT_NG!T32</f>
        <v>11.021671826625386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417.7109228929898</v>
      </c>
      <c r="P32" s="36">
        <v>19.280939296501998</v>
      </c>
      <c r="Q32" s="36">
        <v>7.71</v>
      </c>
      <c r="R32" s="38">
        <v>19.200000000000003</v>
      </c>
      <c r="S32" s="38">
        <v>0</v>
      </c>
      <c r="T32" s="37">
        <f>SUMPRODUCT(LTA!J32:AN32,LTA!J$101:AN$101,LTA!J$105:AN$105)</f>
        <v>1.2</v>
      </c>
      <c r="U32" s="37">
        <f>SUMPRODUCT(LTA!J32:AN32,LTA!J$102:AN$102,LTA!J$105:AN$105)</f>
        <v>378.788163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</v>
      </c>
      <c r="AA32" s="75">
        <f>STOA!J32</f>
        <v>2.57</v>
      </c>
      <c r="AB32" s="75">
        <f>-STOA!P32</f>
        <v>0</v>
      </c>
      <c r="AC32">
        <f t="shared" si="0"/>
        <v>8.1863185557895317</v>
      </c>
      <c r="AD32">
        <f t="shared" si="1"/>
        <v>865.95185639005319</v>
      </c>
      <c r="AE32">
        <f>'IDT-1'!F32</f>
        <v>0</v>
      </c>
      <c r="AF32" s="24"/>
      <c r="AG32">
        <f t="shared" si="2"/>
        <v>865.95185639005319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7.9437600000000002</v>
      </c>
      <c r="E33">
        <f>GT_NG!T33</f>
        <v>11.021671826625386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441.15946280418046</v>
      </c>
      <c r="P33" s="36">
        <v>48.209999999999994</v>
      </c>
      <c r="Q33" s="36">
        <v>7.71</v>
      </c>
      <c r="R33" s="38">
        <v>20.700000000000003</v>
      </c>
      <c r="S33" s="38">
        <v>0</v>
      </c>
      <c r="T33" s="37">
        <f>SUMPRODUCT(LTA!J33:AN33,LTA!J$101:AN$101,LTA!J$105:AN$105)</f>
        <v>2.52</v>
      </c>
      <c r="U33" s="37">
        <f>SUMPRODUCT(LTA!J33:AN33,LTA!J$102:AN$102,LTA!J$105:AN$105)</f>
        <v>384.29927699999996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-53</v>
      </c>
      <c r="AA33" s="75">
        <f>STOA!J33</f>
        <v>2.57</v>
      </c>
      <c r="AB33" s="75">
        <f>-STOA!P33</f>
        <v>0</v>
      </c>
      <c r="AC33">
        <f t="shared" si="0"/>
        <v>9.0605315407231473</v>
      </c>
      <c r="AD33">
        <f t="shared" si="1"/>
        <v>882.78635801980829</v>
      </c>
      <c r="AE33">
        <f>'IDT-1'!F33</f>
        <v>0</v>
      </c>
      <c r="AF33" s="24"/>
      <c r="AG33">
        <f t="shared" si="2"/>
        <v>882.78635801980829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7.9437600000000002</v>
      </c>
      <c r="E34">
        <f>GT_NG!T34</f>
        <v>11.021671826625386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414.92775016896678</v>
      </c>
      <c r="P34" s="36">
        <v>74.90287105182459</v>
      </c>
      <c r="Q34" s="36">
        <v>7.71</v>
      </c>
      <c r="R34" s="38">
        <v>20.7</v>
      </c>
      <c r="S34" s="38">
        <v>0</v>
      </c>
      <c r="T34" s="37">
        <f>SUMPRODUCT(LTA!J34:AN34,LTA!J$101:AN$101,LTA!J$105:AN$105)</f>
        <v>6</v>
      </c>
      <c r="U34" s="37">
        <f>SUMPRODUCT(LTA!J34:AN34,LTA!J$102:AN$102,LTA!J$105:AN$105)</f>
        <v>390.89390999999995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</v>
      </c>
      <c r="AA34" s="75">
        <f>STOA!J34</f>
        <v>2.57</v>
      </c>
      <c r="AB34" s="75">
        <f>-STOA!P34</f>
        <v>0</v>
      </c>
      <c r="AC34">
        <f t="shared" si="0"/>
        <v>8.8864262991511183</v>
      </c>
      <c r="AD34">
        <f t="shared" si="1"/>
        <v>924.49625467799115</v>
      </c>
      <c r="AE34">
        <f>'IDT-1'!F34</f>
        <v>-30</v>
      </c>
      <c r="AF34" s="24"/>
      <c r="AG34">
        <f t="shared" si="2"/>
        <v>894.49625467799115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7.9437600000000002</v>
      </c>
      <c r="E35">
        <f>GT_NG!T35</f>
        <v>11.022299449753838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392.04965103416373</v>
      </c>
      <c r="P35" s="36">
        <v>74.90287105182459</v>
      </c>
      <c r="Q35" s="36">
        <v>7.71</v>
      </c>
      <c r="R35" s="38">
        <v>20.7</v>
      </c>
      <c r="S35" s="38">
        <v>0</v>
      </c>
      <c r="T35" s="37">
        <f>SUMPRODUCT(LTA!J35:AN35,LTA!J$101:AN$101,LTA!J$105:AN$105)</f>
        <v>11.64</v>
      </c>
      <c r="U35" s="37">
        <f>SUMPRODUCT(LTA!J35:AN35,LTA!J$102:AN$102,LTA!J$105:AN$105)</f>
        <v>398.58206200000001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</v>
      </c>
      <c r="AA35" s="75">
        <f>STOA!J35</f>
        <v>2.57</v>
      </c>
      <c r="AB35" s="75">
        <f>-STOA!P35</f>
        <v>0</v>
      </c>
      <c r="AC35">
        <f t="shared" si="0"/>
        <v>8.7553850689037134</v>
      </c>
      <c r="AD35">
        <f t="shared" si="1"/>
        <v>921.07797639656394</v>
      </c>
      <c r="AE35">
        <f>'IDT-1'!F35</f>
        <v>0</v>
      </c>
      <c r="AF35" s="24"/>
      <c r="AG35">
        <f t="shared" si="2"/>
        <v>921.07797639656394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7.9437600000000002</v>
      </c>
      <c r="E36">
        <f>GT_NG!T36</f>
        <v>11.022299449753838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391.33750067663112</v>
      </c>
      <c r="P36" s="36">
        <v>74.90287105182459</v>
      </c>
      <c r="Q36" s="36">
        <v>7.71</v>
      </c>
      <c r="R36" s="38">
        <v>23.200000000000003</v>
      </c>
      <c r="S36" s="38">
        <v>0</v>
      </c>
      <c r="T36" s="37">
        <f>SUMPRODUCT(LTA!J36:AN36,LTA!J$101:AN$101,LTA!J$105:AN$105)</f>
        <v>14.44</v>
      </c>
      <c r="U36" s="37">
        <f>SUMPRODUCT(LTA!J36:AN36,LTA!J$102:AN$102,LTA!J$105:AN$105)</f>
        <v>406.42810099999997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8.7242912099022192</v>
      </c>
      <c r="AD36">
        <f t="shared" si="1"/>
        <v>949.54295889803302</v>
      </c>
      <c r="AE36">
        <f>'IDT-1'!F36</f>
        <v>0</v>
      </c>
      <c r="AF36" s="24"/>
      <c r="AG36">
        <f t="shared" si="2"/>
        <v>949.54295889803302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7.9437600000000002</v>
      </c>
      <c r="E37">
        <f>GT_NG!T37</f>
        <v>11.022299449753838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380.04619289696421</v>
      </c>
      <c r="P37" s="36">
        <v>74.90287105182459</v>
      </c>
      <c r="Q37" s="36">
        <v>26.676932275497297</v>
      </c>
      <c r="R37" s="38">
        <v>23.200000000000003</v>
      </c>
      <c r="S37" s="38">
        <v>0</v>
      </c>
      <c r="T37" s="37">
        <f>SUMPRODUCT(LTA!J37:AN37,LTA!J$101:AN$101,LTA!J$105:AN$105)</f>
        <v>18.740000000000002</v>
      </c>
      <c r="U37" s="37">
        <f>SUMPRODUCT(LTA!J37:AN37,LTA!J$102:AN$102,LTA!J$105:AN$105)</f>
        <v>410.34741600000001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8.7730971244183031</v>
      </c>
      <c r="AD37">
        <f t="shared" si="1"/>
        <v>975.38909247934725</v>
      </c>
      <c r="AE37">
        <f>'IDT-1'!F37</f>
        <v>0</v>
      </c>
      <c r="AF37" s="24"/>
      <c r="AG37">
        <f t="shared" si="2"/>
        <v>975.38909247934725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7.9437600000000002</v>
      </c>
      <c r="E38">
        <f>GT_NG!T38</f>
        <v>11.022299449753838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370.49397665121194</v>
      </c>
      <c r="P38" s="36">
        <v>74.90287105182459</v>
      </c>
      <c r="Q38" s="36">
        <v>26.676932275497297</v>
      </c>
      <c r="R38" s="38">
        <v>23.199999999999996</v>
      </c>
      <c r="S38" s="38">
        <v>0</v>
      </c>
      <c r="T38" s="37">
        <f>SUMPRODUCT(LTA!J38:AN38,LTA!J$101:AN$101,LTA!J$105:AN$105)</f>
        <v>21.759999999999998</v>
      </c>
      <c r="U38" s="37">
        <f>SUMPRODUCT(LTA!J38:AN38,LTA!J$102:AN$102,LTA!J$105:AN$105)</f>
        <v>417.12747899999999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8.6904674599050917</v>
      </c>
      <c r="AD38">
        <f t="shared" si="1"/>
        <v>985.71956889810804</v>
      </c>
      <c r="AE38">
        <f>'IDT-1'!F38</f>
        <v>0</v>
      </c>
      <c r="AF38" s="24"/>
      <c r="AG38">
        <f t="shared" si="2"/>
        <v>985.71956889810804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7.9437600000000002</v>
      </c>
      <c r="E39">
        <f>GT_NG!T39</f>
        <v>11.022299449753838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364.23745424439431</v>
      </c>
      <c r="P39" s="36">
        <v>74.90287105182459</v>
      </c>
      <c r="Q39" s="36">
        <v>26.676932275497297</v>
      </c>
      <c r="R39" s="38">
        <v>23.199999999999996</v>
      </c>
      <c r="S39" s="38">
        <v>0</v>
      </c>
      <c r="T39" s="37">
        <f>SUMPRODUCT(LTA!J39:AN39,LTA!J$101:AN$101,LTA!J$105:AN$105)</f>
        <v>26.73</v>
      </c>
      <c r="U39" s="37">
        <f>SUMPRODUCT(LTA!J39:AN39,LTA!J$102:AN$102,LTA!J$105:AN$105)</f>
        <v>436.65144599999996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2.67</v>
      </c>
      <c r="AB39" s="75">
        <f>-STOA!P39</f>
        <v>0</v>
      </c>
      <c r="AC39">
        <f t="shared" si="0"/>
        <v>8.6750788399900411</v>
      </c>
      <c r="AD39">
        <f t="shared" si="1"/>
        <v>1024.0724021112055</v>
      </c>
      <c r="AE39">
        <f>'IDT-1'!F39</f>
        <v>0</v>
      </c>
      <c r="AF39" s="24"/>
      <c r="AG39">
        <f t="shared" si="2"/>
        <v>1024.0724021112055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7.9437600000000002</v>
      </c>
      <c r="E40">
        <f>GT_NG!T40</f>
        <v>11.022299449753838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364.1443221056839</v>
      </c>
      <c r="P40" s="36">
        <v>74.90287105182459</v>
      </c>
      <c r="Q40" s="36">
        <v>26.676932275497297</v>
      </c>
      <c r="R40" s="38">
        <v>23.199999999999996</v>
      </c>
      <c r="S40" s="38">
        <v>0</v>
      </c>
      <c r="T40" s="37">
        <f>SUMPRODUCT(LTA!J40:AN40,LTA!J$101:AN$101,LTA!J$105:AN$105)</f>
        <v>27.96</v>
      </c>
      <c r="U40" s="37">
        <f>SUMPRODUCT(LTA!J40:AN40,LTA!J$102:AN$102,LTA!J$105:AN$105)</f>
        <v>453.23239900000004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2.67</v>
      </c>
      <c r="AB40" s="75">
        <f>-STOA!P40</f>
        <v>0</v>
      </c>
      <c r="AC40">
        <f t="shared" si="0"/>
        <v>9.1073245352248762</v>
      </c>
      <c r="AD40">
        <f t="shared" si="1"/>
        <v>1075.0979772772603</v>
      </c>
      <c r="AE40">
        <f>'IDT-1'!F40</f>
        <v>0</v>
      </c>
      <c r="AF40" s="24"/>
      <c r="AG40">
        <f t="shared" si="2"/>
        <v>1075.0979772772603</v>
      </c>
      <c r="AI40" s="34">
        <f>PXIL!J40</f>
        <v>0</v>
      </c>
      <c r="AJ40" s="34">
        <f>PXIL!P40</f>
        <v>0</v>
      </c>
      <c r="AK40" s="34">
        <f>RTM_IEX!J40</f>
        <v>33.74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7.9437600000000002</v>
      </c>
      <c r="E41">
        <f>GT_NG!T41</f>
        <v>11.022299449753838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354.54705620786376</v>
      </c>
      <c r="P41" s="36">
        <v>74.90287105182459</v>
      </c>
      <c r="Q41" s="36">
        <v>26.676932275497297</v>
      </c>
      <c r="R41" s="38">
        <v>23.199999999999996</v>
      </c>
      <c r="S41" s="38">
        <v>0</v>
      </c>
      <c r="T41" s="37">
        <f>SUMPRODUCT(LTA!J41:AN41,LTA!J$101:AN$101,LTA!J$105:AN$105)</f>
        <v>34.14</v>
      </c>
      <c r="U41" s="37">
        <f>SUMPRODUCT(LTA!J41:AN41,LTA!J$102:AN$102,LTA!J$105:AN$105)</f>
        <v>479.22915599999993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2.67</v>
      </c>
      <c r="AB41" s="75">
        <f>-STOA!P41</f>
        <v>0</v>
      </c>
      <c r="AC41">
        <f t="shared" si="0"/>
        <v>9.4185402604831854</v>
      </c>
      <c r="AD41">
        <f t="shared" si="1"/>
        <v>1111.8362526541819</v>
      </c>
      <c r="AE41">
        <f>'IDT-1'!F41</f>
        <v>0</v>
      </c>
      <c r="AF41" s="24"/>
      <c r="AG41">
        <f t="shared" si="2"/>
        <v>1111.8362526541819</v>
      </c>
      <c r="AI41" s="34">
        <f>PXIL!J41</f>
        <v>0</v>
      </c>
      <c r="AJ41" s="34">
        <f>PXIL!P41</f>
        <v>0</v>
      </c>
      <c r="AK41" s="34">
        <f>RTM_IEX!J41</f>
        <v>48.21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7.9437600000000002</v>
      </c>
      <c r="E42">
        <f>GT_NG!T42</f>
        <v>11.022299449753838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418.54938099753309</v>
      </c>
      <c r="P42" s="36">
        <v>74.90287105182459</v>
      </c>
      <c r="Q42" s="36">
        <v>26.676932275497297</v>
      </c>
      <c r="R42" s="38">
        <v>23.199999999999996</v>
      </c>
      <c r="S42" s="38">
        <v>0</v>
      </c>
      <c r="T42" s="37">
        <f>SUMPRODUCT(LTA!J42:AN42,LTA!J$101:AN$101,LTA!J$105:AN$105)</f>
        <v>38.340000000000003</v>
      </c>
      <c r="U42" s="37">
        <f>SUMPRODUCT(LTA!J42:AN42,LTA!J$102:AN$102,LTA!J$105:AN$105)</f>
        <v>510.76931999999999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2.67</v>
      </c>
      <c r="AB42" s="75">
        <f>-STOA!P42</f>
        <v>0</v>
      </c>
      <c r="AC42">
        <f t="shared" si="0"/>
        <v>9.9784805321897441</v>
      </c>
      <c r="AD42">
        <f t="shared" si="1"/>
        <v>1147.8088011721447</v>
      </c>
      <c r="AE42">
        <f>'IDT-1'!F42</f>
        <v>0</v>
      </c>
      <c r="AF42" s="24"/>
      <c r="AG42">
        <f t="shared" si="2"/>
        <v>1147.8088011721447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7.9437600000000002</v>
      </c>
      <c r="E43">
        <f>GT_NG!T43</f>
        <v>11.021671826625386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419.01393020569924</v>
      </c>
      <c r="P43" s="36">
        <v>74.90287105182459</v>
      </c>
      <c r="Q43" s="36">
        <v>26.676932275497297</v>
      </c>
      <c r="R43" s="38">
        <v>23.199999999999996</v>
      </c>
      <c r="S43" s="38">
        <v>0</v>
      </c>
      <c r="T43" s="37">
        <f>SUMPRODUCT(LTA!J43:AN43,LTA!J$101:AN$101,LTA!J$105:AN$105)</f>
        <v>41.66</v>
      </c>
      <c r="U43" s="37">
        <f>SUMPRODUCT(LTA!J43:AN43,LTA!J$102:AN$102,LTA!J$105:AN$105)</f>
        <v>516.17743099999996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2.67</v>
      </c>
      <c r="AB43" s="75">
        <f>-STOA!P43</f>
        <v>0</v>
      </c>
      <c r="AC43">
        <f t="shared" si="0"/>
        <v>9.9182942308040243</v>
      </c>
      <c r="AD43">
        <f t="shared" si="1"/>
        <v>1170.8310189601511</v>
      </c>
      <c r="AE43">
        <f>'IDT-1'!F43</f>
        <v>0</v>
      </c>
      <c r="AF43" s="24"/>
      <c r="AG43">
        <f t="shared" si="2"/>
        <v>1170.8310189601511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7.9437600000000002</v>
      </c>
      <c r="E44">
        <f>GT_NG!T44</f>
        <v>11.021671826625386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418.23572869483149</v>
      </c>
      <c r="P44" s="36">
        <v>74.90287105182459</v>
      </c>
      <c r="Q44" s="36">
        <v>26.676932275497297</v>
      </c>
      <c r="R44" s="38">
        <v>23.199999999999996</v>
      </c>
      <c r="S44" s="38">
        <v>0</v>
      </c>
      <c r="T44" s="37">
        <f>SUMPRODUCT(LTA!J44:AN44,LTA!J$101:AN$101,LTA!J$105:AN$105)</f>
        <v>42.99</v>
      </c>
      <c r="U44" s="37">
        <f>SUMPRODUCT(LTA!J44:AN44,LTA!J$102:AN$102,LTA!J$105:AN$105)</f>
        <v>520.18048599999997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2.67</v>
      </c>
      <c r="AB44" s="75">
        <f>-STOA!P44</f>
        <v>0</v>
      </c>
      <c r="AC44">
        <f t="shared" si="0"/>
        <v>9.9565550001127363</v>
      </c>
      <c r="AD44">
        <f t="shared" si="1"/>
        <v>1175.347611679975</v>
      </c>
      <c r="AE44">
        <f>'IDT-1'!F44</f>
        <v>0</v>
      </c>
      <c r="AF44" s="24"/>
      <c r="AG44">
        <f t="shared" si="2"/>
        <v>1175.347611679975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7.9437600000000002</v>
      </c>
      <c r="E45">
        <f>GT_NG!T45</f>
        <v>11.021671826625386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418.42516419986043</v>
      </c>
      <c r="P45" s="36">
        <v>74.90287105182459</v>
      </c>
      <c r="Q45" s="36">
        <v>26.676932275497297</v>
      </c>
      <c r="R45" s="38">
        <v>23.199999999999996</v>
      </c>
      <c r="S45" s="38">
        <v>0</v>
      </c>
      <c r="T45" s="37">
        <f>SUMPRODUCT(LTA!J45:AN45,LTA!J$101:AN$101,LTA!J$105:AN$105)</f>
        <v>45.31</v>
      </c>
      <c r="U45" s="37">
        <f>SUMPRODUCT(LTA!J45:AN45,LTA!J$102:AN$102,LTA!J$105:AN$105)</f>
        <v>528.84185099999991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2.67</v>
      </c>
      <c r="AB45" s="75">
        <f>-STOA!P45</f>
        <v>0</v>
      </c>
      <c r="AC45">
        <f t="shared" si="0"/>
        <v>10.131365724354977</v>
      </c>
      <c r="AD45">
        <f t="shared" si="1"/>
        <v>1195.9836014607615</v>
      </c>
      <c r="AE45">
        <f>'IDT-1'!F45</f>
        <v>0</v>
      </c>
      <c r="AF45" s="24"/>
      <c r="AG45">
        <f t="shared" si="2"/>
        <v>1195.9836014607615</v>
      </c>
      <c r="AI45" s="34">
        <f>PXIL!J45</f>
        <v>0</v>
      </c>
      <c r="AJ45" s="34">
        <f>PXIL!P45</f>
        <v>0</v>
      </c>
      <c r="AK45" s="34">
        <f>RTM_IEX!J45</f>
        <v>9.64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7.9437600000000002</v>
      </c>
      <c r="E46">
        <f>GT_NG!T46</f>
        <v>11.021671826625386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413.5846477777248</v>
      </c>
      <c r="P46" s="36">
        <v>74.90287105182459</v>
      </c>
      <c r="Q46" s="36">
        <v>26.676932275497297</v>
      </c>
      <c r="R46" s="38">
        <v>23.199999999999996</v>
      </c>
      <c r="S46" s="38">
        <v>0</v>
      </c>
      <c r="T46" s="37">
        <f>SUMPRODUCT(LTA!J46:AN46,LTA!J$101:AN$101,LTA!J$105:AN$105)</f>
        <v>45.62</v>
      </c>
      <c r="U46" s="37">
        <f>SUMPRODUCT(LTA!J46:AN46,LTA!J$102:AN$102,LTA!J$105:AN$105)</f>
        <v>531.66012299999988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2.67</v>
      </c>
      <c r="AB46" s="75">
        <f>-STOA!P46</f>
        <v>0</v>
      </c>
      <c r="AC46">
        <f t="shared" si="0"/>
        <v>10.116982871209039</v>
      </c>
      <c r="AD46">
        <f t="shared" si="1"/>
        <v>1194.285739891772</v>
      </c>
      <c r="AE46">
        <f>'IDT-1'!F46</f>
        <v>0</v>
      </c>
      <c r="AF46" s="24"/>
      <c r="AG46">
        <f t="shared" si="2"/>
        <v>1194.285739891772</v>
      </c>
      <c r="AI46" s="34">
        <f>PXIL!J46</f>
        <v>0</v>
      </c>
      <c r="AJ46" s="34">
        <f>PXIL!P46</f>
        <v>0</v>
      </c>
      <c r="AK46" s="34">
        <f>RTM_IEX!J46</f>
        <v>9.64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7.9437600000000002</v>
      </c>
      <c r="E47">
        <f>GT_NG!T47</f>
        <v>11.018062397372743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414.11435920068493</v>
      </c>
      <c r="P47" s="36">
        <v>75.61</v>
      </c>
      <c r="Q47" s="36">
        <v>26.676932275497297</v>
      </c>
      <c r="R47" s="38">
        <v>23.199999999999996</v>
      </c>
      <c r="S47" s="38">
        <v>0</v>
      </c>
      <c r="T47" s="37">
        <f>SUMPRODUCT(LTA!J47:AN47,LTA!J$101:AN$101,LTA!J$105:AN$105)</f>
        <v>46.730000000000004</v>
      </c>
      <c r="U47" s="37">
        <f>SUMPRODUCT(LTA!J47:AN47,LTA!J$102:AN$102,LTA!J$105:AN$105)</f>
        <v>532.31514900000002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2.67</v>
      </c>
      <c r="AB47" s="75">
        <f>-STOA!P47</f>
        <v>0</v>
      </c>
      <c r="AC47">
        <f t="shared" si="0"/>
        <v>10.182656229520857</v>
      </c>
      <c r="AD47">
        <f t="shared" si="1"/>
        <v>1202.0383234753431</v>
      </c>
      <c r="AE47">
        <f>'IDT-1'!F47</f>
        <v>0</v>
      </c>
      <c r="AF47" s="24"/>
      <c r="AG47">
        <f t="shared" si="2"/>
        <v>1202.0383234753431</v>
      </c>
      <c r="AI47" s="34">
        <f>PXIL!J47</f>
        <v>0</v>
      </c>
      <c r="AJ47" s="34">
        <f>PXIL!P47</f>
        <v>0</v>
      </c>
      <c r="AK47" s="34">
        <f>RTM_IEX!J47</f>
        <v>14.46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7.9437600000000002</v>
      </c>
      <c r="E48">
        <f>GT_NG!T48</f>
        <v>11.018062397372743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414.76744029525014</v>
      </c>
      <c r="P48" s="36">
        <v>75.61</v>
      </c>
      <c r="Q48" s="36">
        <v>26.676932275497297</v>
      </c>
      <c r="R48" s="38">
        <v>23.199999999999996</v>
      </c>
      <c r="S48" s="38">
        <v>0</v>
      </c>
      <c r="T48" s="37">
        <f>SUMPRODUCT(LTA!J48:AN48,LTA!J$101:AN$101,LTA!J$105:AN$105)</f>
        <v>47.78</v>
      </c>
      <c r="U48" s="37">
        <f>SUMPRODUCT(LTA!J48:AN48,LTA!J$102:AN$102,LTA!J$105:AN$105)</f>
        <v>532.96652499999993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2.67</v>
      </c>
      <c r="AB48" s="75">
        <f>-STOA!P48</f>
        <v>0</v>
      </c>
      <c r="AC48">
        <f t="shared" si="0"/>
        <v>10.123325457739648</v>
      </c>
      <c r="AD48">
        <f t="shared" si="1"/>
        <v>1184.9921113416895</v>
      </c>
      <c r="AE48">
        <f>'IDT-1'!F48</f>
        <v>0</v>
      </c>
      <c r="AF48" s="24"/>
      <c r="AG48">
        <f t="shared" si="2"/>
        <v>1184.9921113416895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7.9437600000000002</v>
      </c>
      <c r="E49">
        <f>GT_NG!T49</f>
        <v>11.018062397372743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424.56363175556419</v>
      </c>
      <c r="P49" s="36">
        <v>74.90287105182459</v>
      </c>
      <c r="Q49" s="36">
        <v>26.676932275497297</v>
      </c>
      <c r="R49" s="38">
        <v>23.199999999999996</v>
      </c>
      <c r="S49" s="38">
        <v>0</v>
      </c>
      <c r="T49" s="37">
        <f>SUMPRODUCT(LTA!J49:AN49,LTA!J$101:AN$101,LTA!J$105:AN$105)</f>
        <v>36.1</v>
      </c>
      <c r="U49" s="37">
        <f>SUMPRODUCT(LTA!J49:AN49,LTA!J$102:AN$102,LTA!J$105:AN$105)</f>
        <v>538.93701099999998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2.67</v>
      </c>
      <c r="AB49" s="75">
        <f>-STOA!P49</f>
        <v>0</v>
      </c>
      <c r="AC49">
        <f t="shared" si="0"/>
        <v>10.17712713841628</v>
      </c>
      <c r="AD49">
        <f t="shared" si="1"/>
        <v>1185.3178581731513</v>
      </c>
      <c r="AE49">
        <f>'IDT-1'!F49</f>
        <v>0</v>
      </c>
      <c r="AF49" s="24"/>
      <c r="AG49">
        <f t="shared" si="2"/>
        <v>1185.3178581731513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7.9437600000000002</v>
      </c>
      <c r="E50">
        <f>GT_NG!T50</f>
        <v>11.018062397372743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424.96150016224698</v>
      </c>
      <c r="P50" s="36">
        <v>74.90287105182459</v>
      </c>
      <c r="Q50" s="36">
        <v>26.676932275497297</v>
      </c>
      <c r="R50" s="38">
        <v>23.199999999999996</v>
      </c>
      <c r="S50" s="38">
        <v>0</v>
      </c>
      <c r="T50" s="37">
        <f>SUMPRODUCT(LTA!J50:AN50,LTA!J$101:AN$101,LTA!J$105:AN$105)</f>
        <v>35.49</v>
      </c>
      <c r="U50" s="37">
        <f>SUMPRODUCT(LTA!J50:AN50,LTA!J$102:AN$102,LTA!J$105:AN$105)</f>
        <v>539.4590639999999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2.67</v>
      </c>
      <c r="AB50" s="75">
        <f>-STOA!P50</f>
        <v>0</v>
      </c>
      <c r="AC50">
        <f t="shared" si="0"/>
        <v>10.171259320507527</v>
      </c>
      <c r="AD50">
        <f t="shared" si="1"/>
        <v>1186.6336473977431</v>
      </c>
      <c r="AE50">
        <f>'IDT-1'!F50</f>
        <v>0</v>
      </c>
      <c r="AF50" s="24"/>
      <c r="AG50">
        <f t="shared" si="2"/>
        <v>1186.6336473977431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7.9437600000000002</v>
      </c>
      <c r="E51">
        <f>GT_NG!T51</f>
        <v>11.018062397372743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413.78797220227352</v>
      </c>
      <c r="P51" s="36">
        <v>74.90287105182459</v>
      </c>
      <c r="Q51" s="36">
        <v>26.676932275497297</v>
      </c>
      <c r="R51" s="38">
        <v>23.199999999999996</v>
      </c>
      <c r="S51" s="38">
        <v>0</v>
      </c>
      <c r="T51" s="37">
        <f>SUMPRODUCT(LTA!J51:AN51,LTA!J$101:AN$101,LTA!J$105:AN$105)</f>
        <v>40.68</v>
      </c>
      <c r="U51" s="37">
        <f>SUMPRODUCT(LTA!J51:AN51,LTA!J$102:AN$102,LTA!J$105:AN$105)</f>
        <v>549.83866299999988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10.180472213169525</v>
      </c>
      <c r="AD51">
        <f t="shared" si="1"/>
        <v>1201.7805055451072</v>
      </c>
      <c r="AE51">
        <f>'IDT-1'!F51</f>
        <v>0</v>
      </c>
      <c r="AF51" s="24"/>
      <c r="AG51">
        <f t="shared" si="2"/>
        <v>1201.7805055451072</v>
      </c>
      <c r="AI51" s="34">
        <f>PXIL!J51</f>
        <v>0</v>
      </c>
      <c r="AJ51" s="34">
        <f>PXIL!P51</f>
        <v>0</v>
      </c>
      <c r="AK51" s="34">
        <f>RTM_IEX!J51</f>
        <v>3.86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7.9437600000000002</v>
      </c>
      <c r="E52">
        <f>GT_NG!T52</f>
        <v>11.018062397372743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413.13485817396258</v>
      </c>
      <c r="P52" s="36">
        <v>74.90287105182459</v>
      </c>
      <c r="Q52" s="36">
        <v>26.676932275497297</v>
      </c>
      <c r="R52" s="38">
        <v>23.199999999999996</v>
      </c>
      <c r="S52" s="38">
        <v>0</v>
      </c>
      <c r="T52" s="37">
        <f>SUMPRODUCT(LTA!J52:AN52,LTA!J$101:AN$101,LTA!J$105:AN$105)</f>
        <v>38.869999999999997</v>
      </c>
      <c r="U52" s="37">
        <f>SUMPRODUCT(LTA!J52:AN52,LTA!J$102:AN$102,LTA!J$105:AN$105)</f>
        <v>547.83251499999994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10.195217989380604</v>
      </c>
      <c r="AD52">
        <f t="shared" si="1"/>
        <v>1183.4364977405853</v>
      </c>
      <c r="AE52">
        <f>'IDT-1'!F52</f>
        <v>0</v>
      </c>
      <c r="AF52" s="24"/>
      <c r="AG52">
        <f t="shared" si="2"/>
        <v>1183.4364977405853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7.9437600000000002</v>
      </c>
      <c r="E53">
        <f>GT_NG!T53</f>
        <v>11.018062397372743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413.13485817396258</v>
      </c>
      <c r="P53" s="36">
        <v>74.90287105182459</v>
      </c>
      <c r="Q53" s="36">
        <v>26.676932275497297</v>
      </c>
      <c r="R53" s="38">
        <v>23.199999999999996</v>
      </c>
      <c r="S53" s="38">
        <v>0</v>
      </c>
      <c r="T53" s="37">
        <f>SUMPRODUCT(LTA!J53:AN53,LTA!J$101:AN$101,LTA!J$105:AN$105)</f>
        <v>37.06</v>
      </c>
      <c r="U53" s="37">
        <f>SUMPRODUCT(LTA!J53:AN53,LTA!J$102:AN$102,LTA!J$105:AN$105)</f>
        <v>544.49076500000001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10.236654866629495</v>
      </c>
      <c r="AD53">
        <f t="shared" si="1"/>
        <v>1168.2433108633363</v>
      </c>
      <c r="AE53">
        <f>'IDT-1'!F53</f>
        <v>0</v>
      </c>
      <c r="AF53" s="24"/>
      <c r="AG53">
        <f t="shared" si="2"/>
        <v>1168.2433108633363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7.9437600000000002</v>
      </c>
      <c r="E54">
        <f>GT_NG!T54</f>
        <v>11.018062397372743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383.13219858530454</v>
      </c>
      <c r="P54" s="36">
        <v>74.90287105182459</v>
      </c>
      <c r="Q54" s="36">
        <v>26.676932275497297</v>
      </c>
      <c r="R54" s="38">
        <v>23.199999999999996</v>
      </c>
      <c r="S54" s="38">
        <v>0</v>
      </c>
      <c r="T54" s="37">
        <f>SUMPRODUCT(LTA!J54:AN54,LTA!J$101:AN$101,LTA!J$105:AN$105)</f>
        <v>37.25</v>
      </c>
      <c r="U54" s="37">
        <f>SUMPRODUCT(LTA!J54:AN54,LTA!J$102:AN$102,LTA!J$105:AN$105)</f>
        <v>540.65082499999994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2.57</v>
      </c>
      <c r="AB54" s="75">
        <f>-STOA!P54</f>
        <v>0</v>
      </c>
      <c r="AC54">
        <f t="shared" si="0"/>
        <v>9.9116172414603216</v>
      </c>
      <c r="AD54">
        <f t="shared" si="1"/>
        <v>1139.9157488998476</v>
      </c>
      <c r="AE54">
        <f>'IDT-1'!F54</f>
        <v>0</v>
      </c>
      <c r="AF54" s="24"/>
      <c r="AG54">
        <f t="shared" si="2"/>
        <v>1139.9157488998476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7.9437600000000002</v>
      </c>
      <c r="E55">
        <f>GT_NG!T55</f>
        <v>11.018062397372743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343.16504288381924</v>
      </c>
      <c r="P55" s="36">
        <v>74.90287105182459</v>
      </c>
      <c r="Q55" s="36">
        <v>26.676932275497297</v>
      </c>
      <c r="R55" s="38">
        <v>23.199999999999996</v>
      </c>
      <c r="S55" s="38">
        <v>0</v>
      </c>
      <c r="T55" s="37">
        <f>SUMPRODUCT(LTA!J55:AN55,LTA!J$101:AN$101,LTA!J$105:AN$105)</f>
        <v>33.44</v>
      </c>
      <c r="U55" s="37">
        <f>SUMPRODUCT(LTA!J55:AN55,LTA!J$102:AN$102,LTA!J$105:AN$105)</f>
        <v>504.68954999999994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9.4535933666900718</v>
      </c>
      <c r="AD55">
        <f t="shared" si="1"/>
        <v>1035.6353420731325</v>
      </c>
      <c r="AE55">
        <f>'IDT-1'!F55</f>
        <v>0</v>
      </c>
      <c r="AF55" s="24"/>
      <c r="AG55">
        <f t="shared" si="2"/>
        <v>1035.6353420731325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7.9437600000000002</v>
      </c>
      <c r="E56">
        <f>GT_NG!T56</f>
        <v>11.220889954702903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343.16504288381924</v>
      </c>
      <c r="P56" s="36">
        <v>74.90287105182459</v>
      </c>
      <c r="Q56" s="36">
        <v>26.676932275497297</v>
      </c>
      <c r="R56" s="38">
        <v>23.199999999999996</v>
      </c>
      <c r="S56" s="38">
        <v>0</v>
      </c>
      <c r="T56" s="37">
        <f>SUMPRODUCT(LTA!J56:AN56,LTA!J$101:AN$101,LTA!J$105:AN$105)</f>
        <v>31.63</v>
      </c>
      <c r="U56" s="37">
        <f>SUMPRODUCT(LTA!J56:AN56,LTA!J$102:AN$102,LTA!J$105:AN$105)</f>
        <v>478.642875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9.289070309970759</v>
      </c>
      <c r="AD56">
        <f t="shared" si="1"/>
        <v>1000.1460176871821</v>
      </c>
      <c r="AE56">
        <f>'IDT-1'!F56</f>
        <v>0</v>
      </c>
      <c r="AF56" s="24"/>
      <c r="AG56">
        <f t="shared" si="2"/>
        <v>1000.1460176871821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-48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7.9437600000000002</v>
      </c>
      <c r="E57">
        <f>GT_NG!T57</f>
        <v>11.220889954702903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343.16504288381924</v>
      </c>
      <c r="P57" s="36">
        <v>74.90287105182459</v>
      </c>
      <c r="Q57" s="36">
        <v>26.676932275497297</v>
      </c>
      <c r="R57" s="38">
        <v>23.199999999999996</v>
      </c>
      <c r="S57" s="38">
        <v>0</v>
      </c>
      <c r="T57" s="37">
        <f>SUMPRODUCT(LTA!J57:AN57,LTA!J$101:AN$101,LTA!J$105:AN$105)</f>
        <v>37.65</v>
      </c>
      <c r="U57" s="37">
        <f>SUMPRODUCT(LTA!J57:AN57,LTA!J$102:AN$102,LTA!J$105:AN$105)</f>
        <v>475.11566199999999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9.1932743641241217</v>
      </c>
      <c r="AD57">
        <f t="shared" si="1"/>
        <v>1018.9646017314453</v>
      </c>
      <c r="AE57">
        <f>'IDT-1'!F57</f>
        <v>0</v>
      </c>
      <c r="AF57" s="24"/>
      <c r="AG57">
        <f t="shared" si="2"/>
        <v>1018.9646017314453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7.9437600000000002</v>
      </c>
      <c r="E58">
        <f>GT_NG!T58</f>
        <v>11.220889954702903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343.47581785670963</v>
      </c>
      <c r="P58" s="36">
        <v>74.90287105182459</v>
      </c>
      <c r="Q58" s="36">
        <v>26.676932275497297</v>
      </c>
      <c r="R58" s="38">
        <v>23.199999999999996</v>
      </c>
      <c r="S58" s="38">
        <v>0</v>
      </c>
      <c r="T58" s="37">
        <f>SUMPRODUCT(LTA!J58:AN58,LTA!J$101:AN$101,LTA!J$105:AN$105)</f>
        <v>36.68</v>
      </c>
      <c r="U58" s="37">
        <f>SUMPRODUCT(LTA!J58:AN58,LTA!J$102:AN$102,LTA!J$105:AN$105)</f>
        <v>468.92928999999998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9.0002328254981752</v>
      </c>
      <c r="AD58">
        <f t="shared" si="1"/>
        <v>1028.3120462429615</v>
      </c>
      <c r="AE58">
        <f>'IDT-1'!F58</f>
        <v>0</v>
      </c>
      <c r="AF58" s="24"/>
      <c r="AG58">
        <f t="shared" si="2"/>
        <v>1028.3120462429615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-17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7.9437600000000002</v>
      </c>
      <c r="E59">
        <f>GT_NG!T59</f>
        <v>11.018062397372743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345.94801057390447</v>
      </c>
      <c r="P59" s="36">
        <v>74.90287105182459</v>
      </c>
      <c r="Q59" s="36">
        <v>26.676932275497297</v>
      </c>
      <c r="R59" s="38">
        <v>23.199999999999996</v>
      </c>
      <c r="S59" s="38">
        <v>0</v>
      </c>
      <c r="T59" s="37">
        <f>SUMPRODUCT(LTA!J59:AN59,LTA!J$101:AN$101,LTA!J$105:AN$105)</f>
        <v>36.64</v>
      </c>
      <c r="U59" s="37">
        <f>SUMPRODUCT(LTA!J59:AN59,LTA!J$102:AN$102,LTA!J$105:AN$105)</f>
        <v>462.94936900000005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2.57</v>
      </c>
      <c r="AB59" s="75">
        <f>-STOA!P59</f>
        <v>0</v>
      </c>
      <c r="AC59">
        <f t="shared" si="0"/>
        <v>8.8990980431401159</v>
      </c>
      <c r="AD59">
        <f t="shared" si="1"/>
        <v>1030.4326240867676</v>
      </c>
      <c r="AE59">
        <f>'IDT-1'!F59</f>
        <v>0</v>
      </c>
      <c r="AF59" s="24"/>
      <c r="AG59">
        <f t="shared" si="2"/>
        <v>1030.4326240867676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7.9437600000000002</v>
      </c>
      <c r="E60">
        <f>GT_NG!T60</f>
        <v>11.018062397372743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350.45800195412232</v>
      </c>
      <c r="P60" s="36">
        <v>74.90287105182459</v>
      </c>
      <c r="Q60" s="36">
        <v>26.676932275497297</v>
      </c>
      <c r="R60" s="38">
        <v>23.199999999999996</v>
      </c>
      <c r="S60" s="38">
        <v>0</v>
      </c>
      <c r="T60" s="37">
        <f>SUMPRODUCT(LTA!J60:AN60,LTA!J$101:AN$101,LTA!J$105:AN$105)</f>
        <v>33.39</v>
      </c>
      <c r="U60" s="37">
        <f>SUMPRODUCT(LTA!J60:AN60,LTA!J$102:AN$102,LTA!J$105:AN$105)</f>
        <v>476.29589900000002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9.1065043999828372</v>
      </c>
      <c r="AD60">
        <f t="shared" si="1"/>
        <v>1034.8317391101427</v>
      </c>
      <c r="AE60">
        <f>'IDT-1'!F60</f>
        <v>0</v>
      </c>
      <c r="AF60" s="24"/>
      <c r="AG60">
        <f t="shared" si="2"/>
        <v>1034.8317391101427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7.9437600000000002</v>
      </c>
      <c r="E61">
        <f>GT_NG!T61</f>
        <v>11.018062397372743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350.45518348438992</v>
      </c>
      <c r="P61" s="36">
        <v>74.90287105182459</v>
      </c>
      <c r="Q61" s="36">
        <v>26.676932275497297</v>
      </c>
      <c r="R61" s="38">
        <v>23.199999999999996</v>
      </c>
      <c r="S61" s="38">
        <v>0</v>
      </c>
      <c r="T61" s="37">
        <f>SUMPRODUCT(LTA!J61:AN61,LTA!J$101:AN$101,LTA!J$105:AN$105)</f>
        <v>30.38</v>
      </c>
      <c r="U61" s="37">
        <f>SUMPRODUCT(LTA!J61:AN61,LTA!J$102:AN$102,LTA!J$105:AN$105)</f>
        <v>447.70126600000003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8.7817037035628616</v>
      </c>
      <c r="AD61">
        <f t="shared" si="1"/>
        <v>1010.5490883368306</v>
      </c>
      <c r="AE61">
        <f>'IDT-1'!F61</f>
        <v>0</v>
      </c>
      <c r="AF61" s="24"/>
      <c r="AG61">
        <f t="shared" si="2"/>
        <v>1010.5490883368306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-13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7.9437600000000002</v>
      </c>
      <c r="E62">
        <f>GT_NG!T62</f>
        <v>11.018062397372743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350.45525052896187</v>
      </c>
      <c r="P62" s="36">
        <v>74.90287105182459</v>
      </c>
      <c r="Q62" s="36">
        <v>26.676932275497297</v>
      </c>
      <c r="R62" s="38">
        <v>23.199999999999996</v>
      </c>
      <c r="S62" s="38">
        <v>0</v>
      </c>
      <c r="T62" s="37">
        <f>SUMPRODUCT(LTA!J62:AN62,LTA!J$101:AN$101,LTA!J$105:AN$105)</f>
        <v>27.1</v>
      </c>
      <c r="U62" s="37">
        <f>SUMPRODUCT(LTA!J62:AN62,LTA!J$102:AN$102,LTA!J$105:AN$105)</f>
        <v>439.67301300000003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2.57</v>
      </c>
      <c r="AB62" s="75">
        <f>-STOA!P62</f>
        <v>0</v>
      </c>
      <c r="AC62">
        <f t="shared" si="0"/>
        <v>8.8137823074106016</v>
      </c>
      <c r="AD62">
        <f t="shared" si="1"/>
        <v>984.2088237775547</v>
      </c>
      <c r="AE62">
        <f>'IDT-1'!F62</f>
        <v>0</v>
      </c>
      <c r="AF62" s="24"/>
      <c r="AG62">
        <f t="shared" si="2"/>
        <v>984.2088237775547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-28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7.9437600000000002</v>
      </c>
      <c r="E63">
        <f>GT_NG!T63</f>
        <v>11.018062397372743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343.00213917105197</v>
      </c>
      <c r="P63" s="36">
        <v>74.90287105182459</v>
      </c>
      <c r="Q63" s="36">
        <v>26.676932275497297</v>
      </c>
      <c r="R63" s="38">
        <v>23.199999999999996</v>
      </c>
      <c r="S63" s="38">
        <v>0</v>
      </c>
      <c r="T63" s="37">
        <f>SUMPRODUCT(LTA!J63:AN63,LTA!J$101:AN$101,LTA!J$105:AN$105)</f>
        <v>22.84</v>
      </c>
      <c r="U63" s="37">
        <f>SUMPRODUCT(LTA!J63:AN63,LTA!J$102:AN$102,LTA!J$105:AN$105)</f>
        <v>427.24095699999998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8.6571864853072658</v>
      </c>
      <c r="AD63">
        <f t="shared" si="1"/>
        <v>1021.9602522417482</v>
      </c>
      <c r="AE63">
        <f>'IDT-1'!F63</f>
        <v>0</v>
      </c>
      <c r="AF63" s="24"/>
      <c r="AG63">
        <f t="shared" si="2"/>
        <v>1021.9602522417482</v>
      </c>
      <c r="AI63" s="34">
        <f>PXIL!J63</f>
        <v>0</v>
      </c>
      <c r="AJ63" s="34">
        <f>PXIL!P63</f>
        <v>0</v>
      </c>
      <c r="AK63" s="34">
        <f>RTM_IEX!J63</f>
        <v>33.74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7.9437600000000002</v>
      </c>
      <c r="E64">
        <f>GT_NG!T64</f>
        <v>11.018062397372743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343.00222232773575</v>
      </c>
      <c r="P64" s="36">
        <v>74.90287105182459</v>
      </c>
      <c r="Q64" s="36">
        <v>26.676932275497297</v>
      </c>
      <c r="R64" s="38">
        <v>23.199999999999996</v>
      </c>
      <c r="S64" s="38">
        <v>0</v>
      </c>
      <c r="T64" s="37">
        <f>SUMPRODUCT(LTA!J64:AN64,LTA!J$101:AN$101,LTA!J$105:AN$105)</f>
        <v>20.87</v>
      </c>
      <c r="U64" s="37">
        <f>SUMPRODUCT(LTA!J64:AN64,LTA!J$102:AN$102,LTA!J$105:AN$105)</f>
        <v>418.01307799999995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8.6117610002234102</v>
      </c>
      <c r="AD64">
        <f t="shared" si="1"/>
        <v>1016.5978818835158</v>
      </c>
      <c r="AE64">
        <f>'IDT-1'!F64</f>
        <v>0</v>
      </c>
      <c r="AF64" s="24"/>
      <c r="AG64">
        <f t="shared" si="2"/>
        <v>1016.5978818835158</v>
      </c>
      <c r="AI64" s="34">
        <f>PXIL!J64</f>
        <v>0</v>
      </c>
      <c r="AJ64" s="34">
        <f>PXIL!P64</f>
        <v>0</v>
      </c>
      <c r="AK64" s="34">
        <f>RTM_IEX!J64</f>
        <v>39.53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7.9437600000000002</v>
      </c>
      <c r="E65">
        <f>GT_NG!T65</f>
        <v>11.018062397372743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389.0012219397945</v>
      </c>
      <c r="P65" s="36">
        <v>74.90287105182459</v>
      </c>
      <c r="Q65" s="36">
        <v>26.676932275497297</v>
      </c>
      <c r="R65" s="38">
        <v>23.7</v>
      </c>
      <c r="S65" s="38">
        <v>0</v>
      </c>
      <c r="T65" s="37">
        <f>SUMPRODUCT(LTA!J65:AN65,LTA!J$101:AN$101,LTA!J$105:AN$105)</f>
        <v>17.899999999999999</v>
      </c>
      <c r="U65" s="37">
        <f>SUMPRODUCT(LTA!J65:AN65,LTA!J$102:AN$102,LTA!J$105:AN$105)</f>
        <v>407.47205399999996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8.6782719953647014</v>
      </c>
      <c r="AD65">
        <f t="shared" si="1"/>
        <v>1024.4493465004332</v>
      </c>
      <c r="AE65">
        <f>'IDT-1'!F65</f>
        <v>0</v>
      </c>
      <c r="AF65" s="24"/>
      <c r="AG65">
        <f t="shared" si="2"/>
        <v>1024.4493465004332</v>
      </c>
      <c r="AI65" s="34">
        <f>PXIL!J65</f>
        <v>0</v>
      </c>
      <c r="AJ65" s="34">
        <f>PXIL!P65</f>
        <v>0</v>
      </c>
      <c r="AK65" s="34">
        <f>RTM_IEX!J65</f>
        <v>14.46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11.018062397372743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358.00283565881108</v>
      </c>
      <c r="P66" s="36">
        <v>74.90287105182459</v>
      </c>
      <c r="Q66" s="36">
        <v>26.676932275497297</v>
      </c>
      <c r="R66" s="38">
        <v>23.7</v>
      </c>
      <c r="S66" s="38">
        <v>0</v>
      </c>
      <c r="T66" s="37">
        <f>SUMPRODUCT(LTA!J66:AN66,LTA!J$101:AN$101,LTA!J$105:AN$105)</f>
        <v>14.48</v>
      </c>
      <c r="U66" s="37">
        <f>SUMPRODUCT(LTA!J66:AN66,LTA!J$102:AN$102,LTA!J$105:AN$105)</f>
        <v>399.03553999999997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8.5564164690044429</v>
      </c>
      <c r="AD66">
        <f t="shared" si="1"/>
        <v>1010.06459174581</v>
      </c>
      <c r="AE66">
        <f>'IDT-1'!F66</f>
        <v>0</v>
      </c>
      <c r="AF66" s="24"/>
      <c r="AG66">
        <f t="shared" si="2"/>
        <v>1010.06459174581</v>
      </c>
      <c r="AI66" s="34">
        <f>PXIL!J66</f>
        <v>0</v>
      </c>
      <c r="AJ66" s="34">
        <f>PXIL!P66</f>
        <v>0</v>
      </c>
      <c r="AK66" s="34">
        <f>RTM_IEX!J66</f>
        <v>43.38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11.018062397372743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368.20251698797205</v>
      </c>
      <c r="P67" s="36">
        <v>74.90287105182459</v>
      </c>
      <c r="Q67" s="36">
        <v>26.676932275497297</v>
      </c>
      <c r="R67" s="38">
        <v>23.699999999999996</v>
      </c>
      <c r="S67" s="38">
        <v>0</v>
      </c>
      <c r="T67" s="37">
        <f>SUMPRODUCT(LTA!J67:AN67,LTA!J$101:AN$101,LTA!J$105:AN$105)</f>
        <v>12.92</v>
      </c>
      <c r="U67" s="37">
        <f>SUMPRODUCT(LTA!J67:AN67,LTA!J$102:AN$102,LTA!J$105:AN$105)</f>
        <v>450.99175599999995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9.0568186310147318</v>
      </c>
      <c r="AD67">
        <f t="shared" si="1"/>
        <v>984.78008691296054</v>
      </c>
      <c r="AE67">
        <f>'IDT-1'!F67</f>
        <v>0</v>
      </c>
      <c r="AF67" s="24"/>
      <c r="AG67">
        <f t="shared" si="2"/>
        <v>984.78008691296054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11.018062397372743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370.32332965463871</v>
      </c>
      <c r="P68" s="36">
        <v>74.90287105182459</v>
      </c>
      <c r="Q68" s="36">
        <v>26.676932275497297</v>
      </c>
      <c r="R68" s="38">
        <v>18.11</v>
      </c>
      <c r="S68" s="38">
        <v>0</v>
      </c>
      <c r="T68" s="37">
        <f>SUMPRODUCT(LTA!J68:AN68,LTA!J$101:AN$101,LTA!J$105:AN$105)</f>
        <v>11.29</v>
      </c>
      <c r="U68" s="37">
        <f>SUMPRODUCT(LTA!J68:AN68,LTA!J$102:AN$102,LTA!J$105:AN$105)</f>
        <v>443.64787099999995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8.8845275616156218</v>
      </c>
      <c r="AD68">
        <f t="shared" ref="AD68:AD98" si="4">SUM(B68:AB68,AI68:AR68)-AC68</f>
        <v>980.50930564902649</v>
      </c>
      <c r="AE68">
        <f>'IDT-1'!F68</f>
        <v>0</v>
      </c>
      <c r="AF68" s="24"/>
      <c r="AG68">
        <f t="shared" ref="AG68:AG98" si="5">SUM(AD68:AF68)</f>
        <v>980.50930564902649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-34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11.018062397372743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57.482716831308778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392.40155923747636</v>
      </c>
      <c r="P69" s="36">
        <v>74.90287105182459</v>
      </c>
      <c r="Q69" s="36">
        <v>26.676932275497297</v>
      </c>
      <c r="R69" s="38">
        <v>10.472544968400586</v>
      </c>
      <c r="S69" s="38">
        <v>0</v>
      </c>
      <c r="T69" s="37">
        <f>SUMPRODUCT(LTA!J69:AN69,LTA!J$101:AN$101,LTA!J$105:AN$105)</f>
        <v>8.66</v>
      </c>
      <c r="U69" s="37">
        <f>SUMPRODUCT(LTA!J69:AN69,LTA!J$102:AN$102,LTA!J$105:AN$105)</f>
        <v>428.81691799999993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9.0285812171438042</v>
      </c>
      <c r="AD69">
        <f t="shared" si="4"/>
        <v>957.34507354473658</v>
      </c>
      <c r="AE69">
        <f>'IDT-1'!F69</f>
        <v>0</v>
      </c>
      <c r="AF69" s="24"/>
      <c r="AG69">
        <f t="shared" si="5"/>
        <v>957.34507354473658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-54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11.018062397372743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69.606744762439192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454.24412447945502</v>
      </c>
      <c r="P70" s="36">
        <v>74.90287105182459</v>
      </c>
      <c r="Q70" s="36">
        <v>26.676932275497297</v>
      </c>
      <c r="R70" s="38">
        <v>4.5674540389972149</v>
      </c>
      <c r="S70" s="38">
        <v>0</v>
      </c>
      <c r="T70" s="37">
        <f>SUMPRODUCT(LTA!J70:AN70,LTA!J$101:AN$101,LTA!J$105:AN$105)</f>
        <v>5.08</v>
      </c>
      <c r="U70" s="37">
        <f>SUMPRODUCT(LTA!J70:AN70,LTA!J$102:AN$102,LTA!J$105:AN$105)</f>
        <v>425.48799899999995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9.3050705000940361</v>
      </c>
      <c r="AD70">
        <f t="shared" si="4"/>
        <v>1046.2211675054918</v>
      </c>
      <c r="AE70">
        <f>'IDT-1'!F70</f>
        <v>-80.25800000000001</v>
      </c>
      <c r="AF70" s="24"/>
      <c r="AG70">
        <f t="shared" si="5"/>
        <v>965.96316750549181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11.220889954702903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69.606744762439192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465.02503735411278</v>
      </c>
      <c r="P71" s="36">
        <v>74.90287105182459</v>
      </c>
      <c r="Q71" s="36">
        <v>26.676932275497297</v>
      </c>
      <c r="R71" s="38">
        <v>1.3900000000000001</v>
      </c>
      <c r="S71" s="38">
        <v>0</v>
      </c>
      <c r="T71" s="37">
        <f>SUMPRODUCT(LTA!J71:AN71,LTA!J$101:AN$101,LTA!J$105:AN$105)</f>
        <v>3.71</v>
      </c>
      <c r="U71" s="37">
        <f>SUMPRODUCT(LTA!J71:AN71,LTA!J$102:AN$102,LTA!J$105:AN$105)</f>
        <v>422.77314499999994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2.67</v>
      </c>
      <c r="AB71" s="75">
        <f>-STOA!P71</f>
        <v>0</v>
      </c>
      <c r="AC71">
        <f t="shared" si="3"/>
        <v>9.328699374470272</v>
      </c>
      <c r="AD71">
        <f t="shared" si="4"/>
        <v>1051.0189710241066</v>
      </c>
      <c r="AE71">
        <f>'IDT-1'!F71</f>
        <v>-73.00800000000001</v>
      </c>
      <c r="AF71" s="24"/>
      <c r="AG71">
        <f t="shared" si="5"/>
        <v>978.01097102410654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11.220889954702903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69.606744762439192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472.80198518722335</v>
      </c>
      <c r="P72" s="36">
        <v>74.90287105182459</v>
      </c>
      <c r="Q72" s="36">
        <v>26.676932275497297</v>
      </c>
      <c r="R72" s="38">
        <v>0.43745664739884388</v>
      </c>
      <c r="S72" s="38">
        <v>0</v>
      </c>
      <c r="T72" s="37">
        <f>SUMPRODUCT(LTA!J72:AN72,LTA!J$101:AN$101,LTA!J$105:AN$105)</f>
        <v>2.4699999999999998</v>
      </c>
      <c r="U72" s="37">
        <f>SUMPRODUCT(LTA!J72:AN72,LTA!J$102:AN$102,LTA!J$105:AN$105)</f>
        <v>420.91044499999992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2.67</v>
      </c>
      <c r="AB72" s="75">
        <f>-STOA!P72</f>
        <v>0</v>
      </c>
      <c r="AC72">
        <f t="shared" si="3"/>
        <v>9.2837212725825484</v>
      </c>
      <c r="AD72">
        <f t="shared" si="4"/>
        <v>1063.7856536065035</v>
      </c>
      <c r="AE72">
        <f>'IDT-1'!F72</f>
        <v>-66.864999999999995</v>
      </c>
      <c r="AF72" s="24"/>
      <c r="AG72">
        <f t="shared" si="5"/>
        <v>996.92065360650349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11.220889954702903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69.606744762439192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490.18308744406619</v>
      </c>
      <c r="P73" s="36">
        <v>74.90287105182459</v>
      </c>
      <c r="Q73" s="36">
        <v>26.676932275497297</v>
      </c>
      <c r="R73" s="38">
        <v>0.23000000000000004</v>
      </c>
      <c r="S73" s="38">
        <v>0</v>
      </c>
      <c r="T73" s="37">
        <f>SUMPRODUCT(LTA!J73:AN73,LTA!J$101:AN$101,LTA!J$105:AN$105)</f>
        <v>1.22</v>
      </c>
      <c r="U73" s="37">
        <f>SUMPRODUCT(LTA!J73:AN73,LTA!J$102:AN$102,LTA!J$105:AN$105)</f>
        <v>419.44999999999993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2.67</v>
      </c>
      <c r="AB73" s="75">
        <f>-STOA!P73</f>
        <v>0</v>
      </c>
      <c r="AC73">
        <f t="shared" si="3"/>
        <v>9.3882698422521003</v>
      </c>
      <c r="AD73">
        <f t="shared" si="4"/>
        <v>1080.1443056462781</v>
      </c>
      <c r="AE73">
        <f>'IDT-1'!F73</f>
        <v>-67.164999999999992</v>
      </c>
      <c r="AF73" s="24"/>
      <c r="AG73">
        <f t="shared" si="5"/>
        <v>1012.9793056462781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-14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11.220889954702903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69.606744762439192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513.68478336989449</v>
      </c>
      <c r="P74" s="36">
        <v>74.90287105182459</v>
      </c>
      <c r="Q74" s="36">
        <v>26.676932275497297</v>
      </c>
      <c r="R74" s="38">
        <v>0.12</v>
      </c>
      <c r="S74" s="38">
        <v>0</v>
      </c>
      <c r="T74" s="37">
        <f>SUMPRODUCT(LTA!J74:AN74,LTA!J$101:AN$101,LTA!J$105:AN$105)</f>
        <v>0.02</v>
      </c>
      <c r="U74" s="37">
        <f>SUMPRODUCT(LTA!J74:AN74,LTA!J$102:AN$102,LTA!J$105:AN$105)</f>
        <v>418.2299999999999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2.67</v>
      </c>
      <c r="AB74" s="75">
        <f>-STOA!P74</f>
        <v>0</v>
      </c>
      <c r="AC74">
        <f t="shared" si="3"/>
        <v>9.6152590343783917</v>
      </c>
      <c r="AD74">
        <f t="shared" si="4"/>
        <v>1094.8890123799799</v>
      </c>
      <c r="AE74">
        <f>'IDT-1'!F74</f>
        <v>-70.043000000000006</v>
      </c>
      <c r="AF74" s="24"/>
      <c r="AG74">
        <f t="shared" si="5"/>
        <v>1024.84601237998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69.606744762439192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551.74505263345964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0.01</v>
      </c>
      <c r="U75" s="37">
        <f>SUMPRODUCT(LTA!J75:AN75,LTA!J$102:AN$102,LTA!J$105:AN$105)</f>
        <v>416.81999999999994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2.67</v>
      </c>
      <c r="AB75" s="75">
        <f>-STOA!P75</f>
        <v>0</v>
      </c>
      <c r="AC75">
        <f t="shared" si="3"/>
        <v>10.01521203116612</v>
      </c>
      <c r="AD75">
        <f t="shared" si="4"/>
        <v>1120.0093286467575</v>
      </c>
      <c r="AE75">
        <f>'IDT-1'!F75</f>
        <v>-91.713999999999999</v>
      </c>
      <c r="AF75" s="24"/>
      <c r="AG75">
        <f t="shared" si="5"/>
        <v>1028.2953286467575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-31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69.606744762439192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584.01959416501222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0.01</v>
      </c>
      <c r="U76" s="37">
        <f>SUMPRODUCT(LTA!J76:AN76,LTA!J$102:AN$102,LTA!J$105:AN$105)</f>
        <v>415.14999999999992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2.67</v>
      </c>
      <c r="AB76" s="75">
        <f>-STOA!P76</f>
        <v>0</v>
      </c>
      <c r="AC76">
        <f t="shared" si="3"/>
        <v>10.348530599555161</v>
      </c>
      <c r="AD76">
        <f t="shared" si="4"/>
        <v>1141.2805516099208</v>
      </c>
      <c r="AE76">
        <f>'IDT-1'!F76</f>
        <v>-117.28399999999999</v>
      </c>
      <c r="AF76" s="24"/>
      <c r="AG76">
        <f t="shared" si="5"/>
        <v>1023.9965516099209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576.76968788456873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417.48999999999995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2.67</v>
      </c>
      <c r="AB77" s="75">
        <f>-STOA!P77</f>
        <v>0</v>
      </c>
      <c r="AC77">
        <f t="shared" si="3"/>
        <v>10.307230730794945</v>
      </c>
      <c r="AD77">
        <f t="shared" si="4"/>
        <v>1136.4052004357984</v>
      </c>
      <c r="AE77">
        <f>'IDT-1'!F77</f>
        <v>-126.834</v>
      </c>
      <c r="AF77" s="24"/>
      <c r="AG77">
        <f t="shared" si="5"/>
        <v>1009.5712004357983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56.48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541.76068945450459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416.98999999999995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2.67</v>
      </c>
      <c r="AB78" s="75">
        <f>-STOA!P78</f>
        <v>0</v>
      </c>
      <c r="AC78">
        <f t="shared" si="3"/>
        <v>9.9833747212313</v>
      </c>
      <c r="AD78">
        <f t="shared" si="4"/>
        <v>1078.0900580152982</v>
      </c>
      <c r="AE78">
        <f>'IDT-1'!F78</f>
        <v>-83</v>
      </c>
      <c r="AF78" s="24"/>
      <c r="AG78">
        <f t="shared" si="5"/>
        <v>995.09005801529815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510.30604896655984</v>
      </c>
      <c r="P79" s="36">
        <v>74.90287105182459</v>
      </c>
      <c r="Q79" s="36">
        <v>26.92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416.23999999999995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2.67</v>
      </c>
      <c r="AB79" s="75">
        <f>-STOA!P79</f>
        <v>0</v>
      </c>
      <c r="AC79">
        <f t="shared" si="3"/>
        <v>9.820176244992167</v>
      </c>
      <c r="AD79">
        <f t="shared" si="4"/>
        <v>1036.7316837280953</v>
      </c>
      <c r="AE79">
        <f>'IDT-1'!F79</f>
        <v>-55</v>
      </c>
      <c r="AF79" s="24"/>
      <c r="AG79">
        <f t="shared" si="5"/>
        <v>981.73168372809528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-61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470.08771812893997</v>
      </c>
      <c r="P80" s="36">
        <v>74.90287105182459</v>
      </c>
      <c r="Q80" s="36">
        <v>26.92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415.40999999999997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2.67</v>
      </c>
      <c r="AB80" s="75">
        <f>-STOA!P80</f>
        <v>0</v>
      </c>
      <c r="AC80">
        <f t="shared" si="3"/>
        <v>9.297475953733489</v>
      </c>
      <c r="AD80">
        <f t="shared" si="4"/>
        <v>1017.206053181734</v>
      </c>
      <c r="AE80">
        <f>'IDT-1'!F80</f>
        <v>-50</v>
      </c>
      <c r="AF80" s="24"/>
      <c r="AG80">
        <f t="shared" si="5"/>
        <v>967.20605318173398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471.44012762658861</v>
      </c>
      <c r="P81" s="36">
        <v>74.90287105182459</v>
      </c>
      <c r="Q81" s="36">
        <v>26.92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383.71999999999991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2.67</v>
      </c>
      <c r="AB81" s="75">
        <f>-STOA!P81</f>
        <v>0</v>
      </c>
      <c r="AC81">
        <f t="shared" si="3"/>
        <v>9.2967749252604097</v>
      </c>
      <c r="AD81">
        <f t="shared" si="4"/>
        <v>956.86916370785582</v>
      </c>
      <c r="AE81">
        <f>'IDT-1'!F81</f>
        <v>-17.946999999999999</v>
      </c>
      <c r="AF81" s="24"/>
      <c r="AG81">
        <f t="shared" si="5"/>
        <v>938.92216370785582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440.93030960541347</v>
      </c>
      <c r="P82" s="36">
        <v>74.90287105182459</v>
      </c>
      <c r="Q82" s="36">
        <v>26.92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368.17999999999995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2.67</v>
      </c>
      <c r="AB82" s="75">
        <f>-STOA!P82</f>
        <v>0</v>
      </c>
      <c r="AC82">
        <f t="shared" si="3"/>
        <v>8.7828890880092008</v>
      </c>
      <c r="AD82">
        <f t="shared" si="4"/>
        <v>926.33323152393154</v>
      </c>
      <c r="AE82">
        <f>'IDT-1'!F82</f>
        <v>-14.555999999999999</v>
      </c>
      <c r="AF82" s="24"/>
      <c r="AG82">
        <f t="shared" si="5"/>
        <v>911.7772315239315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399.73849791226439</v>
      </c>
      <c r="P83" s="36">
        <v>61.447129041300691</v>
      </c>
      <c r="Q83" s="36">
        <v>26.43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366.83000000000004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8.3499094255227959</v>
      </c>
      <c r="AD83">
        <f t="shared" si="4"/>
        <v>865.17865748274528</v>
      </c>
      <c r="AE83">
        <f>'IDT-1'!F83</f>
        <v>0</v>
      </c>
      <c r="AF83" s="24"/>
      <c r="AG83">
        <f t="shared" si="5"/>
        <v>865.17865748274528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378.16021184603642</v>
      </c>
      <c r="P84" s="36">
        <v>61.447129041300691</v>
      </c>
      <c r="Q84" s="36">
        <v>26.43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365.66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8.1588238225664806</v>
      </c>
      <c r="AD84">
        <f t="shared" si="4"/>
        <v>842.62145701947361</v>
      </c>
      <c r="AE84">
        <f>'IDT-1'!F84</f>
        <v>0</v>
      </c>
      <c r="AF84" s="24"/>
      <c r="AG84">
        <f t="shared" si="5"/>
        <v>842.62145701947361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359.28591730791669</v>
      </c>
      <c r="P85" s="36">
        <v>61.447129041300691</v>
      </c>
      <c r="Q85" s="36">
        <v>7.71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364.49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7.6214248053240476</v>
      </c>
      <c r="AD85">
        <f t="shared" si="4"/>
        <v>829.39456149859632</v>
      </c>
      <c r="AE85">
        <f>'IDT-1'!F85</f>
        <v>0</v>
      </c>
      <c r="AF85" s="24"/>
      <c r="AG85">
        <f t="shared" si="5"/>
        <v>829.39456149859632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357.35704252382578</v>
      </c>
      <c r="P86" s="36">
        <v>48.197599482045916</v>
      </c>
      <c r="Q86" s="36">
        <v>7.71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363.33000000000004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7.5265379974643896</v>
      </c>
      <c r="AD86">
        <f t="shared" si="4"/>
        <v>808.15104396311028</v>
      </c>
      <c r="AE86">
        <f>'IDT-1'!F86</f>
        <v>0</v>
      </c>
      <c r="AF86" s="24"/>
      <c r="AG86">
        <f t="shared" si="5"/>
        <v>808.15104396311028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351.75485024382579</v>
      </c>
      <c r="P87" s="36">
        <v>48.197599482045916</v>
      </c>
      <c r="Q87" s="36">
        <v>7.71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362.09000000000003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-28</v>
      </c>
      <c r="AA87" s="75">
        <f>STOA!J87</f>
        <v>2.57</v>
      </c>
      <c r="AB87" s="75">
        <f>-STOA!P87</f>
        <v>0</v>
      </c>
      <c r="AC87">
        <f t="shared" si="3"/>
        <v>7.5689051478958635</v>
      </c>
      <c r="AD87">
        <f t="shared" si="4"/>
        <v>791.0592024624043</v>
      </c>
      <c r="AE87">
        <f>'IDT-1'!F87</f>
        <v>0</v>
      </c>
      <c r="AF87" s="24"/>
      <c r="AG87">
        <f t="shared" si="5"/>
        <v>791.0592024624043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351.75485024382579</v>
      </c>
      <c r="P88" s="36">
        <v>19.278878221911913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360.92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2.57</v>
      </c>
      <c r="AB88" s="75">
        <f>-STOA!P88</f>
        <v>0</v>
      </c>
      <c r="AC88">
        <f t="shared" si="3"/>
        <v>7.1128521039133998</v>
      </c>
      <c r="AD88">
        <f t="shared" si="4"/>
        <v>785.42653424625269</v>
      </c>
      <c r="AE88">
        <f>'IDT-1'!F88</f>
        <v>0</v>
      </c>
      <c r="AF88" s="24"/>
      <c r="AG88">
        <f t="shared" si="5"/>
        <v>785.42653424625269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311.41086720279247</v>
      </c>
      <c r="P89" s="36">
        <v>19.278878221911913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358.65000000000003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2.57</v>
      </c>
      <c r="AB89" s="75">
        <f>-STOA!P89</f>
        <v>0</v>
      </c>
      <c r="AC89">
        <f t="shared" si="3"/>
        <v>6.5685291764211602</v>
      </c>
      <c r="AD89">
        <f t="shared" si="4"/>
        <v>765.3568741327116</v>
      </c>
      <c r="AE89">
        <f>'IDT-1'!F89</f>
        <v>0</v>
      </c>
      <c r="AF89" s="24"/>
      <c r="AG89">
        <f t="shared" si="5"/>
        <v>765.3568741327116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306.93821448279249</v>
      </c>
      <c r="P90" s="36">
        <v>19.278878221911913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357.11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2.57</v>
      </c>
      <c r="AB90" s="75">
        <f>-STOA!P90</f>
        <v>0</v>
      </c>
      <c r="AC90">
        <f t="shared" si="3"/>
        <v>6.560378682197606</v>
      </c>
      <c r="AD90">
        <f t="shared" si="4"/>
        <v>754.35237190693522</v>
      </c>
      <c r="AE90">
        <f>'IDT-1'!F90</f>
        <v>0</v>
      </c>
      <c r="AF90" s="24"/>
      <c r="AG90">
        <f t="shared" si="5"/>
        <v>754.35237190693522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306.34138837165659</v>
      </c>
      <c r="P91" s="36">
        <v>16.850980506255457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357.15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2.57</v>
      </c>
      <c r="AB91" s="75">
        <f>-STOA!P91</f>
        <v>0</v>
      </c>
      <c r="AC91">
        <f t="shared" si="3"/>
        <v>6.7047301565503314</v>
      </c>
      <c r="AD91">
        <f t="shared" si="4"/>
        <v>731.2232966057901</v>
      </c>
      <c r="AE91">
        <f>'IDT-1'!F91</f>
        <v>0</v>
      </c>
      <c r="AF91" s="24"/>
      <c r="AG91">
        <f t="shared" si="5"/>
        <v>731.2232966057901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300.73919609165654</v>
      </c>
      <c r="P92" s="36">
        <v>16.850980506255457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357.08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2.57</v>
      </c>
      <c r="AB92" s="75">
        <f>-STOA!P92</f>
        <v>0</v>
      </c>
      <c r="AC92">
        <f t="shared" si="3"/>
        <v>6.6994395300227767</v>
      </c>
      <c r="AD92">
        <f t="shared" si="4"/>
        <v>720.55639495231765</v>
      </c>
      <c r="AE92">
        <f>'IDT-1'!F92</f>
        <v>0</v>
      </c>
      <c r="AF92" s="24"/>
      <c r="AG92">
        <f t="shared" si="5"/>
        <v>720.55639495231765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301.93284831392828</v>
      </c>
      <c r="P93" s="36">
        <v>19.280000000000005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329.27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2.57</v>
      </c>
      <c r="AB93" s="75">
        <f>-STOA!P93</f>
        <v>0</v>
      </c>
      <c r="AC93">
        <f t="shared" si="3"/>
        <v>6.2844870293150867</v>
      </c>
      <c r="AD93">
        <f t="shared" si="4"/>
        <v>721.78401916904158</v>
      </c>
      <c r="AE93">
        <f>'IDT-1'!F93</f>
        <v>0</v>
      </c>
      <c r="AF93" s="24"/>
      <c r="AG93">
        <f t="shared" si="5"/>
        <v>721.78401916904158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297.51610378361084</v>
      </c>
      <c r="P94" s="36">
        <v>19.280000000000005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328.42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2.57</v>
      </c>
      <c r="AB94" s="75">
        <f>-STOA!P94</f>
        <v>0</v>
      </c>
      <c r="AC94">
        <f t="shared" si="3"/>
        <v>6.2402463752604209</v>
      </c>
      <c r="AD94">
        <f t="shared" si="4"/>
        <v>716.56151529277895</v>
      </c>
      <c r="AE94">
        <f>'IDT-1'!F94</f>
        <v>0</v>
      </c>
      <c r="AF94" s="24"/>
      <c r="AG94">
        <f t="shared" si="5"/>
        <v>716.56151529277895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293.65556811119183</v>
      </c>
      <c r="P95" s="36">
        <v>19.280000000000005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318.40000000000003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2.57</v>
      </c>
      <c r="AB95" s="75">
        <f>-STOA!P95</f>
        <v>0</v>
      </c>
      <c r="AC95">
        <f t="shared" si="3"/>
        <v>6.2083614528609914</v>
      </c>
      <c r="AD95">
        <f t="shared" si="4"/>
        <v>692.71286454275935</v>
      </c>
      <c r="AE95">
        <f>'IDT-1'!F95</f>
        <v>0</v>
      </c>
      <c r="AF95" s="24"/>
      <c r="AG95">
        <f t="shared" si="5"/>
        <v>692.71286454275935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289.36927592119184</v>
      </c>
      <c r="P96" s="36">
        <v>19.28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287.79000000000002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2.57</v>
      </c>
      <c r="AB96" s="75">
        <f>-STOA!P96</f>
        <v>0</v>
      </c>
      <c r="AC96">
        <f t="shared" si="3"/>
        <v>5.8305210212161001</v>
      </c>
      <c r="AD96">
        <f t="shared" si="4"/>
        <v>668.19441278440411</v>
      </c>
      <c r="AE96">
        <f>'IDT-1'!F96</f>
        <v>0</v>
      </c>
      <c r="AF96" s="24"/>
      <c r="AG96">
        <f t="shared" si="5"/>
        <v>668.19441278440411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284.24996875366986</v>
      </c>
      <c r="P97" s="36">
        <v>19.28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285.77000000000004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5.8129066296333614</v>
      </c>
      <c r="AD97">
        <f t="shared" si="4"/>
        <v>656.0727200084649</v>
      </c>
      <c r="AE97">
        <f>'IDT-1'!F97</f>
        <v>0</v>
      </c>
      <c r="AF97" s="24"/>
      <c r="AG97">
        <f t="shared" si="5"/>
        <v>656.0727200084649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284.84548668650314</v>
      </c>
      <c r="P98" s="36">
        <v>19.28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285.72000000000003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5.9022005575180501</v>
      </c>
      <c r="AD98">
        <f t="shared" si="4"/>
        <v>646.52894401341337</v>
      </c>
      <c r="AE98">
        <f>'IDT-1'!F98</f>
        <v>0</v>
      </c>
      <c r="AF98" s="24"/>
      <c r="AG98">
        <f t="shared" si="5"/>
        <v>646.52894401341337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0.18563273249999954</v>
      </c>
      <c r="E99">
        <f t="shared" si="6"/>
        <v>0.26672718554067198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1.4210629755812418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8.8650624478384774</v>
      </c>
      <c r="P99" s="36">
        <f t="shared" si="6"/>
        <v>1.2037861917618162</v>
      </c>
      <c r="Q99" s="36">
        <f t="shared" si="6"/>
        <v>0.41277733148938978</v>
      </c>
      <c r="R99" s="38">
        <f>SUM(R3:R98)/4000</f>
        <v>0.22162074329522144</v>
      </c>
      <c r="S99" s="38">
        <f t="shared" si="6"/>
        <v>0</v>
      </c>
      <c r="T99" s="37">
        <f t="shared" si="6"/>
        <v>0.27185999999999999</v>
      </c>
      <c r="U99" s="37">
        <f t="shared" si="6"/>
        <v>9.060325480750004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-0.53504999999999991</v>
      </c>
      <c r="AA99" s="75">
        <f t="shared" si="6"/>
        <v>6.2579999999999886E-2</v>
      </c>
      <c r="AB99" s="75">
        <f t="shared" si="6"/>
        <v>0</v>
      </c>
      <c r="AC99">
        <f t="shared" si="6"/>
        <v>0.19489088258299175</v>
      </c>
      <c r="AD99">
        <f t="shared" si="6"/>
        <v>20.710621706173839</v>
      </c>
      <c r="AE99">
        <f t="shared" si="6"/>
        <v>-0.23591850000000003</v>
      </c>
      <c r="AG99">
        <f t="shared" si="6"/>
        <v>20.474703206173839</v>
      </c>
      <c r="AI99">
        <f t="shared" si="6"/>
        <v>0</v>
      </c>
      <c r="AJ99">
        <f t="shared" si="6"/>
        <v>0</v>
      </c>
      <c r="AK99">
        <f t="shared" si="6"/>
        <v>7.7127500000000002E-2</v>
      </c>
      <c r="AL99">
        <f t="shared" si="6"/>
        <v>-0.60799999999999998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45256</v>
      </c>
      <c r="B1" s="216"/>
      <c r="C1" s="216"/>
      <c r="D1" s="223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1.2636000000000001</v>
      </c>
      <c r="E3">
        <f>GT_NG!S3</f>
        <v>2.0578310684785506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69.42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0.77643167784295741</v>
      </c>
      <c r="AD3">
        <f>SUM(B3:AB3,AI3:AR3)-AC3</f>
        <v>91.655910922509122</v>
      </c>
      <c r="AE3">
        <f>'IDT-1'!E3</f>
        <v>0</v>
      </c>
      <c r="AF3" s="24"/>
      <c r="AG3">
        <f>SUM(AD3:AF3)+AT3</f>
        <v>91.655910922509122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2.0578310684785506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88.29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0.9349396778429574</v>
      </c>
      <c r="AD4">
        <f t="shared" ref="AD4:AD67" si="1">SUM(B4:AB4,AI4:AR4)-AC4</f>
        <v>110.36740292250911</v>
      </c>
      <c r="AE4">
        <f>'IDT-1'!E4</f>
        <v>0</v>
      </c>
      <c r="AF4" s="24"/>
      <c r="AG4">
        <f t="shared" ref="AG4:AG67" si="2">SUM(AD4:AF4)+AT4</f>
        <v>110.36740292250911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89.66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0.94666648519707397</v>
      </c>
      <c r="AD5">
        <f t="shared" si="1"/>
        <v>111.7517246096927</v>
      </c>
      <c r="AE5">
        <f>'IDT-1'!E5</f>
        <v>0</v>
      </c>
      <c r="AF5" s="24"/>
      <c r="AG5">
        <f t="shared" si="2"/>
        <v>111.7517246096927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0.94666648519707397</v>
      </c>
      <c r="AD6">
        <f t="shared" si="1"/>
        <v>111.7517246096927</v>
      </c>
      <c r="AE6">
        <f>'IDT-1'!E6</f>
        <v>0</v>
      </c>
      <c r="AF6" s="24"/>
      <c r="AG6">
        <f t="shared" si="2"/>
        <v>111.7517246096927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89.66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0.94666648519707397</v>
      </c>
      <c r="AD7">
        <f t="shared" si="1"/>
        <v>111.7517246096927</v>
      </c>
      <c r="AE7">
        <f>'IDT-1'!E7</f>
        <v>0</v>
      </c>
      <c r="AF7" s="24"/>
      <c r="AG7">
        <f t="shared" si="2"/>
        <v>111.7517246096927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89.66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0.94666648519707397</v>
      </c>
      <c r="AD8">
        <f t="shared" si="1"/>
        <v>111.7517246096927</v>
      </c>
      <c r="AE8">
        <f>'IDT-1'!E8</f>
        <v>0</v>
      </c>
      <c r="AF8" s="24"/>
      <c r="AG8">
        <f t="shared" si="2"/>
        <v>111.7517246096927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0.94666648519707397</v>
      </c>
      <c r="AD9">
        <f t="shared" si="1"/>
        <v>111.7517246096927</v>
      </c>
      <c r="AE9">
        <f>'IDT-1'!E9</f>
        <v>0</v>
      </c>
      <c r="AF9" s="24"/>
      <c r="AG9">
        <f t="shared" si="2"/>
        <v>111.7517246096927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89.66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0.94666648519707397</v>
      </c>
      <c r="AD10">
        <f t="shared" si="1"/>
        <v>111.7517246096927</v>
      </c>
      <c r="AE10">
        <f>'IDT-1'!E10</f>
        <v>0</v>
      </c>
      <c r="AF10" s="24"/>
      <c r="AG10">
        <f t="shared" si="2"/>
        <v>111.7517246096927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89.66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0.94666648519707397</v>
      </c>
      <c r="AD11">
        <f t="shared" si="1"/>
        <v>111.7517246096927</v>
      </c>
      <c r="AE11">
        <f>'IDT-1'!E11</f>
        <v>0</v>
      </c>
      <c r="AF11" s="24"/>
      <c r="AG11">
        <f t="shared" si="2"/>
        <v>111.7517246096927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89.66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0.94666648519707397</v>
      </c>
      <c r="AD12">
        <f t="shared" si="1"/>
        <v>111.7517246096927</v>
      </c>
      <c r="AE12">
        <f>'IDT-1'!E12</f>
        <v>0</v>
      </c>
      <c r="AF12" s="24"/>
      <c r="AG12">
        <f t="shared" si="2"/>
        <v>111.7517246096927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1.28304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0.65526578119707413</v>
      </c>
      <c r="AD13">
        <f t="shared" si="1"/>
        <v>77.352565313692708</v>
      </c>
      <c r="AE13">
        <f>'IDT-1'!E13</f>
        <v>0</v>
      </c>
      <c r="AF13" s="24"/>
      <c r="AG13">
        <f t="shared" si="2"/>
        <v>77.352565313692708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1.28304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0.66341378119707406</v>
      </c>
      <c r="AD14">
        <f t="shared" si="1"/>
        <v>78.314417313692701</v>
      </c>
      <c r="AE14">
        <f>'IDT-1'!E14</f>
        <v>0</v>
      </c>
      <c r="AF14" s="24"/>
      <c r="AG14">
        <f t="shared" si="2"/>
        <v>78.314417313692701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1.28304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0.65526578119707413</v>
      </c>
      <c r="AD15">
        <f t="shared" si="1"/>
        <v>77.352565313692708</v>
      </c>
      <c r="AE15">
        <f>'IDT-1'!E15</f>
        <v>0</v>
      </c>
      <c r="AF15" s="24"/>
      <c r="AG15">
        <f t="shared" si="2"/>
        <v>77.352565313692708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1.28304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0.65526578119707413</v>
      </c>
      <c r="AD16">
        <f t="shared" si="1"/>
        <v>77.352565313692708</v>
      </c>
      <c r="AE16">
        <f>'IDT-1'!E16</f>
        <v>0</v>
      </c>
      <c r="AF16" s="24"/>
      <c r="AG16">
        <f t="shared" si="2"/>
        <v>77.352565313692708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1.28304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54.95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0.65526578119707413</v>
      </c>
      <c r="AD17">
        <f t="shared" si="1"/>
        <v>77.352565313692708</v>
      </c>
      <c r="AE17">
        <f>'IDT-1'!E17</f>
        <v>0</v>
      </c>
      <c r="AF17" s="24"/>
      <c r="AG17">
        <f t="shared" si="2"/>
        <v>77.352565313692708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1.28304</v>
      </c>
      <c r="E18">
        <f>GT_NG!S18</f>
        <v>2.0843423799582466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0.6472056688593868</v>
      </c>
      <c r="AD18">
        <f t="shared" si="1"/>
        <v>76.401088242972378</v>
      </c>
      <c r="AE18">
        <f>'IDT-1'!E18</f>
        <v>0</v>
      </c>
      <c r="AF18" s="24"/>
      <c r="AG18">
        <f t="shared" si="2"/>
        <v>76.401088242972378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1.28304</v>
      </c>
      <c r="E19">
        <f>GT_NG!S19</f>
        <v>2.0843423799582466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0.67148166885938687</v>
      </c>
      <c r="AD19">
        <f t="shared" si="1"/>
        <v>79.266812242972392</v>
      </c>
      <c r="AE19">
        <f>'IDT-1'!E19</f>
        <v>0</v>
      </c>
      <c r="AF19" s="24"/>
      <c r="AG19">
        <f t="shared" si="2"/>
        <v>79.266812242972392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1.28304</v>
      </c>
      <c r="E20">
        <f>GT_NG!S20</f>
        <v>2.0843423799582466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54.95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0.65526966885938687</v>
      </c>
      <c r="AD20">
        <f t="shared" si="1"/>
        <v>77.353024242972381</v>
      </c>
      <c r="AE20">
        <f>'IDT-1'!E20</f>
        <v>0</v>
      </c>
      <c r="AF20" s="24"/>
      <c r="AG20">
        <f t="shared" si="2"/>
        <v>77.353024242972381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1.28304</v>
      </c>
      <c r="E21">
        <f>GT_NG!S21</f>
        <v>2.0843423799582466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55.92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0.6634176688593868</v>
      </c>
      <c r="AD21">
        <f t="shared" si="1"/>
        <v>78.314876242972389</v>
      </c>
      <c r="AE21">
        <f>'IDT-1'!E21</f>
        <v>0</v>
      </c>
      <c r="AF21" s="24"/>
      <c r="AG21">
        <f t="shared" si="2"/>
        <v>78.314876242972389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1.28304</v>
      </c>
      <c r="E22">
        <f>GT_NG!S22</f>
        <v>2.0843423799582466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54.95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0.65526966885938687</v>
      </c>
      <c r="AD22">
        <f t="shared" si="1"/>
        <v>77.353024242972381</v>
      </c>
      <c r="AE22">
        <f>'IDT-1'!E22</f>
        <v>0</v>
      </c>
      <c r="AF22" s="24"/>
      <c r="AG22">
        <f t="shared" si="2"/>
        <v>77.353024242972381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1.28304</v>
      </c>
      <c r="E23">
        <f>GT_NG!S23</f>
        <v>2.0843423799582466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56.88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0.67148166885938687</v>
      </c>
      <c r="AD23">
        <f t="shared" si="1"/>
        <v>79.266812242972392</v>
      </c>
      <c r="AE23">
        <f>'IDT-1'!E23</f>
        <v>0</v>
      </c>
      <c r="AF23" s="24"/>
      <c r="AG23">
        <f t="shared" si="2"/>
        <v>79.266812242972392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1.28304</v>
      </c>
      <c r="E24">
        <f>GT_NG!S24</f>
        <v>2.0843423799582466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59.77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0.69575766885938672</v>
      </c>
      <c r="AD24">
        <f t="shared" si="1"/>
        <v>82.132536242972378</v>
      </c>
      <c r="AE24">
        <f>'IDT-1'!E24</f>
        <v>0</v>
      </c>
      <c r="AF24" s="24"/>
      <c r="AG24">
        <f t="shared" si="2"/>
        <v>82.132536242972378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1.28304</v>
      </c>
      <c r="E25">
        <f>GT_NG!S25</f>
        <v>2.0843423799582466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59.77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0.69575766885938672</v>
      </c>
      <c r="AD25">
        <f t="shared" si="1"/>
        <v>82.132536242972378</v>
      </c>
      <c r="AE25">
        <f>'IDT-1'!E25</f>
        <v>0</v>
      </c>
      <c r="AF25" s="24"/>
      <c r="AG25">
        <f t="shared" si="2"/>
        <v>82.132536242972378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1.28304</v>
      </c>
      <c r="E26">
        <f>GT_NG!S26</f>
        <v>2.0843423799582466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0.71196966885938684</v>
      </c>
      <c r="AD26">
        <f t="shared" si="1"/>
        <v>84.046324242972389</v>
      </c>
      <c r="AE26">
        <f>'IDT-1'!E26</f>
        <v>0</v>
      </c>
      <c r="AF26" s="24"/>
      <c r="AG26">
        <f t="shared" si="2"/>
        <v>84.046324242972389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1.28304</v>
      </c>
      <c r="E27">
        <f>GT_NG!S27</f>
        <v>2.0843423799582466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62.67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0.72011766885938677</v>
      </c>
      <c r="AD27">
        <f t="shared" si="1"/>
        <v>85.008176242972382</v>
      </c>
      <c r="AE27">
        <f>'IDT-1'!E27</f>
        <v>0</v>
      </c>
      <c r="AF27" s="24"/>
      <c r="AG27">
        <f t="shared" si="2"/>
        <v>85.008176242972382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1.28304</v>
      </c>
      <c r="E28">
        <f>GT_NG!S28</f>
        <v>2.0843423799582466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66.52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0.75245766885938681</v>
      </c>
      <c r="AD28">
        <f t="shared" si="1"/>
        <v>88.825836242972372</v>
      </c>
      <c r="AE28">
        <f>'IDT-1'!E28</f>
        <v>0</v>
      </c>
      <c r="AF28" s="24"/>
      <c r="AG28">
        <f t="shared" si="2"/>
        <v>88.825836242972372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1.28304</v>
      </c>
      <c r="E29">
        <f>GT_NG!S29</f>
        <v>2.0843423799582466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70.38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0.78488166885938682</v>
      </c>
      <c r="AD29">
        <f t="shared" si="1"/>
        <v>92.653412242972379</v>
      </c>
      <c r="AE29">
        <f>'IDT-1'!E29</f>
        <v>0</v>
      </c>
      <c r="AF29" s="24"/>
      <c r="AG29">
        <f t="shared" si="2"/>
        <v>92.653412242972379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1.28304</v>
      </c>
      <c r="E30">
        <f>GT_NG!S30</f>
        <v>2.0840979453982551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72.31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0.80109161560908293</v>
      </c>
      <c r="AD30">
        <f t="shared" si="1"/>
        <v>94.566957861662701</v>
      </c>
      <c r="AE30">
        <f>'IDT-1'!E30</f>
        <v>0</v>
      </c>
      <c r="AF30" s="24"/>
      <c r="AG30">
        <f t="shared" si="2"/>
        <v>94.566957861662701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1.28304</v>
      </c>
      <c r="E31">
        <f>GT_NG!S31</f>
        <v>2.0840979453982551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74.239999999999995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0.81730361560908282</v>
      </c>
      <c r="AD31">
        <f t="shared" si="1"/>
        <v>96.480745861662697</v>
      </c>
      <c r="AE31">
        <f>'IDT-1'!E31</f>
        <v>0</v>
      </c>
      <c r="AF31" s="24"/>
      <c r="AG31">
        <f t="shared" si="2"/>
        <v>96.480745861662697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1.28304</v>
      </c>
      <c r="E32">
        <f>GT_NG!S32</f>
        <v>2.0840979453982551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78.09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0.84964361560908297</v>
      </c>
      <c r="AD32">
        <f t="shared" si="1"/>
        <v>100.2984058616627</v>
      </c>
      <c r="AE32">
        <f>'IDT-1'!E32</f>
        <v>0</v>
      </c>
      <c r="AF32" s="24"/>
      <c r="AG32">
        <f t="shared" si="2"/>
        <v>100.2984058616627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1.28304</v>
      </c>
      <c r="E33">
        <f>GT_NG!S33</f>
        <v>2.0840979453982551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78.09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0.84964361560908297</v>
      </c>
      <c r="AD33">
        <f t="shared" si="1"/>
        <v>100.2984058616627</v>
      </c>
      <c r="AE33">
        <f>'IDT-1'!E33</f>
        <v>0</v>
      </c>
      <c r="AF33" s="24"/>
      <c r="AG33">
        <f t="shared" si="2"/>
        <v>100.2984058616627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1.28304</v>
      </c>
      <c r="E34">
        <f>GT_NG!S34</f>
        <v>2.0840979453982551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0.87391961560908293</v>
      </c>
      <c r="AD34">
        <f t="shared" si="1"/>
        <v>103.1641298616627</v>
      </c>
      <c r="AE34">
        <f>'IDT-1'!E34</f>
        <v>0</v>
      </c>
      <c r="AF34" s="24"/>
      <c r="AG34">
        <f t="shared" si="2"/>
        <v>103.1641298616627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1.28304</v>
      </c>
      <c r="E35">
        <f>GT_NG!S35</f>
        <v>2.0842166232261801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80.98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0.87392061250283737</v>
      </c>
      <c r="AD35">
        <f t="shared" si="1"/>
        <v>103.16424754259685</v>
      </c>
      <c r="AE35">
        <f>'IDT-1'!E35</f>
        <v>0</v>
      </c>
      <c r="AF35" s="24"/>
      <c r="AG35">
        <f t="shared" si="2"/>
        <v>103.16424754259685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1.28304</v>
      </c>
      <c r="E36">
        <f>GT_NG!S36</f>
        <v>2.0842166232261801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80.98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0.87392061250283737</v>
      </c>
      <c r="AD36">
        <f t="shared" si="1"/>
        <v>103.16424754259685</v>
      </c>
      <c r="AE36">
        <f>'IDT-1'!E36</f>
        <v>0</v>
      </c>
      <c r="AF36" s="24"/>
      <c r="AG36">
        <f t="shared" si="2"/>
        <v>103.16424754259685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1.28304</v>
      </c>
      <c r="E37">
        <f>GT_NG!S37</f>
        <v>2.0842166232261801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81.95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0.88206861250283741</v>
      </c>
      <c r="AD37">
        <f t="shared" si="1"/>
        <v>104.12609954259686</v>
      </c>
      <c r="AE37">
        <f>'IDT-1'!E37</f>
        <v>0</v>
      </c>
      <c r="AF37" s="24"/>
      <c r="AG37">
        <f t="shared" si="2"/>
        <v>104.12609954259686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1.28304</v>
      </c>
      <c r="E38">
        <f>GT_NG!S38</f>
        <v>2.0842166232261801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0.87392061250283737</v>
      </c>
      <c r="AD38">
        <f t="shared" si="1"/>
        <v>103.16424754259685</v>
      </c>
      <c r="AE38">
        <f>'IDT-1'!E38</f>
        <v>0</v>
      </c>
      <c r="AF38" s="24"/>
      <c r="AG38">
        <f t="shared" si="2"/>
        <v>103.16424754259685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1.28304</v>
      </c>
      <c r="E39">
        <f>GT_NG!S39</f>
        <v>2.0842166232261801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57.85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0.88206861250283741</v>
      </c>
      <c r="AD39">
        <f t="shared" si="1"/>
        <v>104.12609954259686</v>
      </c>
      <c r="AE39">
        <f>'IDT-1'!E39</f>
        <v>0</v>
      </c>
      <c r="AF39" s="24"/>
      <c r="AG39">
        <f t="shared" si="2"/>
        <v>104.12609954259686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1.28304</v>
      </c>
      <c r="E40">
        <f>GT_NG!S40</f>
        <v>2.0842166232261801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58.81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0.89013261250283748</v>
      </c>
      <c r="AD40">
        <f t="shared" si="1"/>
        <v>105.07803554259687</v>
      </c>
      <c r="AE40">
        <f>'IDT-1'!E40</f>
        <v>0</v>
      </c>
      <c r="AF40" s="24"/>
      <c r="AG40">
        <f t="shared" si="2"/>
        <v>105.07803554259687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1.28304</v>
      </c>
      <c r="E41">
        <f>GT_NG!S41</f>
        <v>2.0842166232261801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60.74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0.90634461250283749</v>
      </c>
      <c r="AD41">
        <f t="shared" si="1"/>
        <v>106.99182354259688</v>
      </c>
      <c r="AE41">
        <f>'IDT-1'!E41</f>
        <v>0</v>
      </c>
      <c r="AF41" s="24"/>
      <c r="AG41">
        <f t="shared" si="2"/>
        <v>106.99182354259688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1.28304</v>
      </c>
      <c r="E42">
        <f>GT_NG!S42</f>
        <v>2.0842166232261801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58.81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0.89013261250283748</v>
      </c>
      <c r="AD42">
        <f t="shared" si="1"/>
        <v>105.07803554259687</v>
      </c>
      <c r="AE42">
        <f>'IDT-1'!E42</f>
        <v>0</v>
      </c>
      <c r="AF42" s="24"/>
      <c r="AG42">
        <f t="shared" si="2"/>
        <v>105.07803554259687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1.28304</v>
      </c>
      <c r="E43">
        <f>GT_NG!S43</f>
        <v>2.0840979453982551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57.85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0.8786236135128157</v>
      </c>
      <c r="AD43">
        <f t="shared" si="1"/>
        <v>103.71942561420335</v>
      </c>
      <c r="AE43">
        <f>'IDT-1'!E43</f>
        <v>0</v>
      </c>
      <c r="AF43" s="24"/>
      <c r="AG43">
        <f t="shared" si="2"/>
        <v>103.71942561420335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1.28304</v>
      </c>
      <c r="E44">
        <f>GT_NG!S44</f>
        <v>2.0840979453982551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57.85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0.8786236135128157</v>
      </c>
      <c r="AD44">
        <f t="shared" si="1"/>
        <v>103.71942561420335</v>
      </c>
      <c r="AE44">
        <f>'IDT-1'!E44</f>
        <v>0</v>
      </c>
      <c r="AF44" s="24"/>
      <c r="AG44">
        <f t="shared" si="2"/>
        <v>103.71942561420335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1.28304</v>
      </c>
      <c r="E45">
        <f>GT_NG!S45</f>
        <v>2.0840979453982551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57.85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0.8786236135128157</v>
      </c>
      <c r="AD45">
        <f t="shared" si="1"/>
        <v>103.71942561420335</v>
      </c>
      <c r="AE45">
        <f>'IDT-1'!E45</f>
        <v>0</v>
      </c>
      <c r="AF45" s="24"/>
      <c r="AG45">
        <f t="shared" si="2"/>
        <v>103.71942561420335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1.28304</v>
      </c>
      <c r="E46">
        <f>GT_NG!S46</f>
        <v>2.0840979453982551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58.81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0.88668761351281578</v>
      </c>
      <c r="AD46">
        <f t="shared" si="1"/>
        <v>104.67136161420335</v>
      </c>
      <c r="AE46">
        <f>'IDT-1'!E46</f>
        <v>0</v>
      </c>
      <c r="AF46" s="24"/>
      <c r="AG46">
        <f t="shared" si="2"/>
        <v>104.67136161420335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1.28304</v>
      </c>
      <c r="E47">
        <f>GT_NG!S47</f>
        <v>2.0834154351395733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58.81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0.88668188042664275</v>
      </c>
      <c r="AD47">
        <f t="shared" si="1"/>
        <v>104.67068483703085</v>
      </c>
      <c r="AE47">
        <f>'IDT-1'!E47</f>
        <v>0</v>
      </c>
      <c r="AF47" s="24"/>
      <c r="AG47">
        <f t="shared" si="2"/>
        <v>104.67068483703085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1.28304</v>
      </c>
      <c r="E48">
        <f>GT_NG!S48</f>
        <v>2.0834154351395733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56.88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0.87046988042664275</v>
      </c>
      <c r="AD48">
        <f t="shared" si="1"/>
        <v>102.75689683703084</v>
      </c>
      <c r="AE48">
        <f>'IDT-1'!E48</f>
        <v>0</v>
      </c>
      <c r="AF48" s="24"/>
      <c r="AG48">
        <f t="shared" si="2"/>
        <v>102.75689683703084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1.28304</v>
      </c>
      <c r="E49">
        <f>GT_NG!S49</f>
        <v>2.0834154351395733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58.81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0.88668188042664275</v>
      </c>
      <c r="AD49">
        <f t="shared" si="1"/>
        <v>104.67068483703085</v>
      </c>
      <c r="AE49">
        <f>'IDT-1'!E49</f>
        <v>0</v>
      </c>
      <c r="AF49" s="24"/>
      <c r="AG49">
        <f t="shared" si="2"/>
        <v>104.67068483703085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1.28304</v>
      </c>
      <c r="E50">
        <f>GT_NG!S50</f>
        <v>2.0834154351395733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58.81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0.88668188042664275</v>
      </c>
      <c r="AD50">
        <f t="shared" si="1"/>
        <v>104.67068483703085</v>
      </c>
      <c r="AE50">
        <f>'IDT-1'!E50</f>
        <v>0</v>
      </c>
      <c r="AF50" s="24"/>
      <c r="AG50">
        <f t="shared" si="2"/>
        <v>104.67068483703085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1.28304</v>
      </c>
      <c r="E51">
        <f>GT_NG!S51</f>
        <v>2.0834154351395733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56.88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0.87046988042664275</v>
      </c>
      <c r="AD51">
        <f t="shared" si="1"/>
        <v>102.75689683703084</v>
      </c>
      <c r="AE51">
        <f>'IDT-1'!E51</f>
        <v>0</v>
      </c>
      <c r="AF51" s="24"/>
      <c r="AG51">
        <f t="shared" si="2"/>
        <v>102.75689683703084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1.28304</v>
      </c>
      <c r="E52">
        <f>GT_NG!S52</f>
        <v>2.0834154351395733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56.88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0.87046988042664275</v>
      </c>
      <c r="AD52">
        <f t="shared" si="1"/>
        <v>102.75689683703084</v>
      </c>
      <c r="AE52">
        <f>'IDT-1'!E52</f>
        <v>0</v>
      </c>
      <c r="AF52" s="24"/>
      <c r="AG52">
        <f t="shared" si="2"/>
        <v>102.75689683703084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1.28304</v>
      </c>
      <c r="E53">
        <f>GT_NG!S53</f>
        <v>2.0834154351395733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0.85425788042664297</v>
      </c>
      <c r="AD53">
        <f t="shared" si="1"/>
        <v>100.84310883703085</v>
      </c>
      <c r="AE53">
        <f>'IDT-1'!E53</f>
        <v>0</v>
      </c>
      <c r="AF53" s="24"/>
      <c r="AG53">
        <f t="shared" si="2"/>
        <v>100.84310883703085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1.28304</v>
      </c>
      <c r="E54">
        <f>GT_NG!S54</f>
        <v>2.0834154351395733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54.95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0.85425788042664297</v>
      </c>
      <c r="AD54">
        <f t="shared" si="1"/>
        <v>100.84310883703085</v>
      </c>
      <c r="AE54">
        <f>'IDT-1'!E54</f>
        <v>0</v>
      </c>
      <c r="AF54" s="24"/>
      <c r="AG54">
        <f t="shared" si="2"/>
        <v>100.84310883703085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1.28304</v>
      </c>
      <c r="E55">
        <f>GT_NG!S55</f>
        <v>2.0834154351395733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55.92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0.8624058804266429</v>
      </c>
      <c r="AD55">
        <f t="shared" si="1"/>
        <v>101.80496083703085</v>
      </c>
      <c r="AE55">
        <f>'IDT-1'!E55</f>
        <v>0</v>
      </c>
      <c r="AF55" s="24"/>
      <c r="AG55">
        <f t="shared" si="2"/>
        <v>101.80496083703085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1.28304</v>
      </c>
      <c r="E56">
        <f>GT_NG!S56</f>
        <v>2.0838795630162537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0.85426177910080681</v>
      </c>
      <c r="AD56">
        <f t="shared" si="1"/>
        <v>100.84356906623334</v>
      </c>
      <c r="AE56">
        <f>'IDT-1'!E56</f>
        <v>0</v>
      </c>
      <c r="AF56" s="24"/>
      <c r="AG56">
        <f t="shared" si="2"/>
        <v>100.84356906623334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1.28304</v>
      </c>
      <c r="E57">
        <f>GT_NG!S57</f>
        <v>2.0838795630162537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0.85770578119707408</v>
      </c>
      <c r="AD57">
        <f t="shared" si="1"/>
        <v>101.25012531369271</v>
      </c>
      <c r="AE57">
        <f>'IDT-1'!E57</f>
        <v>0</v>
      </c>
      <c r="AF57" s="24"/>
      <c r="AG57">
        <f t="shared" si="2"/>
        <v>101.25012531369271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1.28304</v>
      </c>
      <c r="E58">
        <f>GT_NG!S58</f>
        <v>2.0838795630162537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53.03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0.84157778119707416</v>
      </c>
      <c r="AD58">
        <f t="shared" si="1"/>
        <v>99.346253313692714</v>
      </c>
      <c r="AE58">
        <f>'IDT-1'!E58</f>
        <v>0</v>
      </c>
      <c r="AF58" s="24"/>
      <c r="AG58">
        <f t="shared" si="2"/>
        <v>99.346253313692714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1.28304</v>
      </c>
      <c r="E59">
        <f>GT_NG!S59</f>
        <v>2.0834154351395733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53.03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0.83812988042664283</v>
      </c>
      <c r="AD59">
        <f t="shared" si="1"/>
        <v>98.939236837030833</v>
      </c>
      <c r="AE59">
        <f>'IDT-1'!E59</f>
        <v>0</v>
      </c>
      <c r="AF59" s="24"/>
      <c r="AG59">
        <f t="shared" si="2"/>
        <v>98.939236837030833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1.28304</v>
      </c>
      <c r="E60">
        <f>GT_NG!S60</f>
        <v>2.0834154351395733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53.03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0.83812988042664283</v>
      </c>
      <c r="AD60">
        <f t="shared" si="1"/>
        <v>98.939236837030833</v>
      </c>
      <c r="AE60">
        <f>'IDT-1'!E60</f>
        <v>0</v>
      </c>
      <c r="AF60" s="24"/>
      <c r="AG60">
        <f t="shared" si="2"/>
        <v>98.939236837030833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1.28304</v>
      </c>
      <c r="E61">
        <f>GT_NG!S61</f>
        <v>2.0834154351395733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53.99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0.8461938804266429</v>
      </c>
      <c r="AD61">
        <f t="shared" si="1"/>
        <v>99.891172837030851</v>
      </c>
      <c r="AE61">
        <f>'IDT-1'!E61</f>
        <v>0</v>
      </c>
      <c r="AF61" s="24"/>
      <c r="AG61">
        <f t="shared" si="2"/>
        <v>99.891172837030851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1.28304</v>
      </c>
      <c r="E62">
        <f>GT_NG!S62</f>
        <v>2.0834154351395733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53.99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0.8461938804266429</v>
      </c>
      <c r="AD62">
        <f t="shared" si="1"/>
        <v>99.891172837030851</v>
      </c>
      <c r="AE62">
        <f>'IDT-1'!E62</f>
        <v>0</v>
      </c>
      <c r="AF62" s="24"/>
      <c r="AG62">
        <f t="shared" si="2"/>
        <v>99.891172837030851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1.28304</v>
      </c>
      <c r="E63">
        <f>GT_NG!S63</f>
        <v>2.0834154351395733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52.06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0.82998188042664278</v>
      </c>
      <c r="AD63">
        <f t="shared" si="1"/>
        <v>97.97738483703084</v>
      </c>
      <c r="AE63">
        <f>'IDT-1'!E63</f>
        <v>0</v>
      </c>
      <c r="AF63" s="24"/>
      <c r="AG63">
        <f t="shared" si="2"/>
        <v>97.97738483703084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1.28304</v>
      </c>
      <c r="E64">
        <f>GT_NG!S64</f>
        <v>2.0834154351395733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52.06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0.82998188042664278</v>
      </c>
      <c r="AD64">
        <f t="shared" si="1"/>
        <v>97.97738483703084</v>
      </c>
      <c r="AE64">
        <f>'IDT-1'!E64</f>
        <v>0</v>
      </c>
      <c r="AF64" s="24"/>
      <c r="AG64">
        <f t="shared" si="2"/>
        <v>97.97738483703084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1.28304</v>
      </c>
      <c r="E65">
        <f>GT_NG!S65</f>
        <v>2.0834154351395733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52.06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0.82998188042664278</v>
      </c>
      <c r="AD65">
        <f t="shared" si="1"/>
        <v>97.97738483703084</v>
      </c>
      <c r="AE65">
        <f>'IDT-1'!E65</f>
        <v>0</v>
      </c>
      <c r="AF65" s="24"/>
      <c r="AG65">
        <f t="shared" si="2"/>
        <v>97.97738483703084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2.0834154351395733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53.03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0.83735422442664276</v>
      </c>
      <c r="AD66">
        <f t="shared" si="1"/>
        <v>98.847672493030828</v>
      </c>
      <c r="AE66">
        <f>'IDT-1'!E66</f>
        <v>0</v>
      </c>
      <c r="AF66" s="24"/>
      <c r="AG66">
        <f t="shared" si="2"/>
        <v>98.847672493030828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2.0834154351395733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76.16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</v>
      </c>
      <c r="AB67" s="75">
        <f>-STOA!Q67</f>
        <v>0</v>
      </c>
      <c r="AC67">
        <f t="shared" si="0"/>
        <v>1.0316462244266427</v>
      </c>
      <c r="AD67">
        <f t="shared" si="1"/>
        <v>121.78338049303083</v>
      </c>
      <c r="AE67">
        <f>'IDT-1'!E67</f>
        <v>0</v>
      </c>
      <c r="AF67" s="24"/>
      <c r="AG67">
        <f t="shared" si="2"/>
        <v>121.78338049303083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2.0834154351395733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77.13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23.52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1.0349222244266427</v>
      </c>
      <c r="AD68">
        <f t="shared" ref="AD68:AD98" si="4">SUM(B68:AB68,AI68:AR68)-AC68</f>
        <v>122.17010449303083</v>
      </c>
      <c r="AE68">
        <f>'IDT-1'!E68</f>
        <v>0</v>
      </c>
      <c r="AF68" s="24"/>
      <c r="AG68">
        <f t="shared" ref="AG68:AG98" si="5">SUM(AD68:AF68)+AT68</f>
        <v>122.17010449303083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2.0834154351395733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19.280911282317909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79.06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16.579999999999998</v>
      </c>
      <c r="AB69" s="75">
        <f>-STOA!Q69</f>
        <v>0</v>
      </c>
      <c r="AC69">
        <f t="shared" si="3"/>
        <v>0.99283822442664282</v>
      </c>
      <c r="AD69">
        <f t="shared" si="4"/>
        <v>117.20218849303083</v>
      </c>
      <c r="AE69">
        <f>'IDT-1'!E69</f>
        <v>0</v>
      </c>
      <c r="AF69" s="24"/>
      <c r="AG69">
        <f t="shared" si="5"/>
        <v>117.20218849303083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2.0834154351395733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18.999111485222592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80.02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10.99</v>
      </c>
      <c r="AB70" s="75">
        <f>-STOA!Q70</f>
        <v>0</v>
      </c>
      <c r="AC70">
        <f t="shared" si="3"/>
        <v>0.95157910613104202</v>
      </c>
      <c r="AD70">
        <f t="shared" si="4"/>
        <v>112.33164781423112</v>
      </c>
      <c r="AE70">
        <f>'IDT-1'!E70</f>
        <v>0</v>
      </c>
      <c r="AF70" s="24"/>
      <c r="AG70">
        <f t="shared" si="5"/>
        <v>112.33164781423112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2.0838795630162537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18.999111485222592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90.38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0.94629100480520623</v>
      </c>
      <c r="AD71">
        <f t="shared" si="4"/>
        <v>111.70740004343364</v>
      </c>
      <c r="AE71">
        <f>'IDT-1'!E71</f>
        <v>0</v>
      </c>
      <c r="AF71" s="24"/>
      <c r="AG71">
        <f t="shared" si="5"/>
        <v>111.70740004343364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2.0838795630162537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18.999111485222592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90.38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0.94629100480520623</v>
      </c>
      <c r="AD72">
        <f t="shared" si="4"/>
        <v>111.70740004343364</v>
      </c>
      <c r="AE72">
        <f>'IDT-1'!E72</f>
        <v>0</v>
      </c>
      <c r="AF72" s="24"/>
      <c r="AG72">
        <f t="shared" si="5"/>
        <v>111.70740004343364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2.0838795630162537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18.999111485222592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90.38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0.94629100480520623</v>
      </c>
      <c r="AD73">
        <f t="shared" si="4"/>
        <v>111.70740004343364</v>
      </c>
      <c r="AE73">
        <f>'IDT-1'!E73</f>
        <v>0</v>
      </c>
      <c r="AF73" s="24"/>
      <c r="AG73">
        <f t="shared" si="5"/>
        <v>111.70740004343364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2.0838795630162537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18.999111485222592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89.71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0.94066300480520615</v>
      </c>
      <c r="AD74">
        <f t="shared" si="4"/>
        <v>111.04302804343364</v>
      </c>
      <c r="AE74">
        <f>'IDT-1'!E74</f>
        <v>0</v>
      </c>
      <c r="AF74" s="24"/>
      <c r="AG74">
        <f t="shared" si="5"/>
        <v>111.04302804343364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18.999111485222592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90.38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0.94629100480520623</v>
      </c>
      <c r="AD75">
        <f t="shared" si="4"/>
        <v>111.70740004343364</v>
      </c>
      <c r="AE75">
        <f>'IDT-1'!E75</f>
        <v>0</v>
      </c>
      <c r="AF75" s="24"/>
      <c r="AG75">
        <f t="shared" si="5"/>
        <v>111.70740004343364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18.999111485222592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90.38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0.94629100480520623</v>
      </c>
      <c r="AD76">
        <f t="shared" si="4"/>
        <v>111.70740004343364</v>
      </c>
      <c r="AE76">
        <f>'IDT-1'!E76</f>
        <v>0</v>
      </c>
      <c r="AF76" s="24"/>
      <c r="AG76">
        <f t="shared" si="5"/>
        <v>111.70740004343364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90.38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0.97989846832933647</v>
      </c>
      <c r="AD77">
        <f t="shared" si="4"/>
        <v>115.67468109468692</v>
      </c>
      <c r="AE77">
        <f>'IDT-1'!E77</f>
        <v>0</v>
      </c>
      <c r="AF77" s="24"/>
      <c r="AG77">
        <f t="shared" si="5"/>
        <v>115.67468109468692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90.38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0.97989846832933647</v>
      </c>
      <c r="AD78">
        <f t="shared" si="4"/>
        <v>115.67468109468692</v>
      </c>
      <c r="AE78">
        <f>'IDT-1'!E78</f>
        <v>0</v>
      </c>
      <c r="AF78" s="24"/>
      <c r="AG78">
        <f t="shared" si="5"/>
        <v>115.67468109468692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90.38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0.97989846832933647</v>
      </c>
      <c r="AD79">
        <f t="shared" si="4"/>
        <v>115.67468109468692</v>
      </c>
      <c r="AE79">
        <f>'IDT-1'!E79</f>
        <v>0</v>
      </c>
      <c r="AF79" s="24"/>
      <c r="AG79">
        <f t="shared" si="5"/>
        <v>115.67468109468692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90.38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0.97989846832933647</v>
      </c>
      <c r="AD80">
        <f t="shared" si="4"/>
        <v>115.67468109468692</v>
      </c>
      <c r="AE80">
        <f>'IDT-1'!E80</f>
        <v>0</v>
      </c>
      <c r="AF80" s="24"/>
      <c r="AG80">
        <f t="shared" si="5"/>
        <v>115.67468109468692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0.97989846832933647</v>
      </c>
      <c r="AD81">
        <f t="shared" si="4"/>
        <v>115.67468109468692</v>
      </c>
      <c r="AE81">
        <f>'IDT-1'!E81</f>
        <v>0</v>
      </c>
      <c r="AF81" s="24"/>
      <c r="AG81">
        <f t="shared" si="5"/>
        <v>115.67468109468692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90.38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0.97989846832933647</v>
      </c>
      <c r="AD82">
        <f t="shared" si="4"/>
        <v>115.67468109468692</v>
      </c>
      <c r="AE82">
        <f>'IDT-1'!E82</f>
        <v>0</v>
      </c>
      <c r="AF82" s="24"/>
      <c r="AG82">
        <f t="shared" si="5"/>
        <v>115.67468109468692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90.38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0.97989846832933647</v>
      </c>
      <c r="AD83">
        <f t="shared" si="4"/>
        <v>115.67468109468692</v>
      </c>
      <c r="AE83">
        <f>'IDT-1'!E83</f>
        <v>0</v>
      </c>
      <c r="AF83" s="24"/>
      <c r="AG83">
        <f t="shared" si="5"/>
        <v>115.67468109468692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0.97989846832933647</v>
      </c>
      <c r="AD84">
        <f t="shared" si="4"/>
        <v>115.67468109468692</v>
      </c>
      <c r="AE84">
        <f>'IDT-1'!E84</f>
        <v>0</v>
      </c>
      <c r="AF84" s="24"/>
      <c r="AG84">
        <f t="shared" si="5"/>
        <v>115.67468109468692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86.77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0.94957446832933634</v>
      </c>
      <c r="AD85">
        <f t="shared" si="4"/>
        <v>112.09500509468691</v>
      </c>
      <c r="AE85">
        <f>'IDT-1'!E85</f>
        <v>0</v>
      </c>
      <c r="AF85" s="24"/>
      <c r="AG85">
        <f t="shared" si="5"/>
        <v>112.09500509468691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84.84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0.93336246832933656</v>
      </c>
      <c r="AD86">
        <f t="shared" si="4"/>
        <v>110.18121709468693</v>
      </c>
      <c r="AE86">
        <f>'IDT-1'!E86</f>
        <v>0</v>
      </c>
      <c r="AF86" s="24"/>
      <c r="AG86">
        <f t="shared" si="5"/>
        <v>110.18121709468693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82.91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0.88935412519707402</v>
      </c>
      <c r="AD87">
        <f t="shared" si="4"/>
        <v>104.98613696969269</v>
      </c>
      <c r="AE87">
        <f>'IDT-1'!E87</f>
        <v>0</v>
      </c>
      <c r="AF87" s="24"/>
      <c r="AG87">
        <f t="shared" si="5"/>
        <v>104.98613696969269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0.88935412519707402</v>
      </c>
      <c r="AD88">
        <f t="shared" si="4"/>
        <v>104.98613696969269</v>
      </c>
      <c r="AE88">
        <f>'IDT-1'!E88</f>
        <v>0</v>
      </c>
      <c r="AF88" s="24"/>
      <c r="AG88">
        <f t="shared" si="5"/>
        <v>104.98613696969269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0.86507812519707394</v>
      </c>
      <c r="AD89">
        <f t="shared" si="4"/>
        <v>102.12041296969269</v>
      </c>
      <c r="AE89">
        <f>'IDT-1'!E89</f>
        <v>0</v>
      </c>
      <c r="AF89" s="24"/>
      <c r="AG89">
        <f t="shared" si="5"/>
        <v>102.12041296969269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0.85701412519707409</v>
      </c>
      <c r="AD90">
        <f t="shared" si="4"/>
        <v>101.1684769696927</v>
      </c>
      <c r="AE90">
        <f>'IDT-1'!E90</f>
        <v>0</v>
      </c>
      <c r="AF90" s="24"/>
      <c r="AG90">
        <f t="shared" si="5"/>
        <v>101.1684769696927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76.16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0.83265412519707405</v>
      </c>
      <c r="AD91">
        <f t="shared" si="4"/>
        <v>98.292836969692686</v>
      </c>
      <c r="AE91">
        <f>'IDT-1'!E91</f>
        <v>0</v>
      </c>
      <c r="AF91" s="24"/>
      <c r="AG91">
        <f t="shared" si="5"/>
        <v>98.292836969692686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76.16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0.83265412519707405</v>
      </c>
      <c r="AD92">
        <f t="shared" si="4"/>
        <v>98.292836969692686</v>
      </c>
      <c r="AE92">
        <f>'IDT-1'!E92</f>
        <v>0</v>
      </c>
      <c r="AF92" s="24"/>
      <c r="AG92">
        <f t="shared" si="5"/>
        <v>98.292836969692686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0.80837812519707397</v>
      </c>
      <c r="AD93">
        <f t="shared" si="4"/>
        <v>95.427112969692686</v>
      </c>
      <c r="AE93">
        <f>'IDT-1'!E93</f>
        <v>0</v>
      </c>
      <c r="AF93" s="24"/>
      <c r="AG93">
        <f t="shared" si="5"/>
        <v>95.427112969692686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71.34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0.79216612519707408</v>
      </c>
      <c r="AD94">
        <f t="shared" si="4"/>
        <v>93.513324969692704</v>
      </c>
      <c r="AE94">
        <f>'IDT-1'!E94</f>
        <v>0</v>
      </c>
      <c r="AF94" s="24"/>
      <c r="AG94">
        <f t="shared" si="5"/>
        <v>93.513324969692704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69.42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0.77603812519707405</v>
      </c>
      <c r="AD95">
        <f t="shared" si="4"/>
        <v>91.609452969692697</v>
      </c>
      <c r="AE95">
        <f>'IDT-1'!E95</f>
        <v>0</v>
      </c>
      <c r="AF95" s="24"/>
      <c r="AG95">
        <f t="shared" si="5"/>
        <v>91.609452969692697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67.489999999999995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0.75982612519707393</v>
      </c>
      <c r="AD96">
        <f t="shared" si="4"/>
        <v>89.695664969692686</v>
      </c>
      <c r="AE96">
        <f>'IDT-1'!E96</f>
        <v>0</v>
      </c>
      <c r="AF96" s="24"/>
      <c r="AG96">
        <f t="shared" si="5"/>
        <v>89.695664969692686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66.52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0.751678125197074</v>
      </c>
      <c r="AD97">
        <f t="shared" si="4"/>
        <v>88.733812969692693</v>
      </c>
      <c r="AE97">
        <f>'IDT-1'!E97</f>
        <v>0</v>
      </c>
      <c r="AF97" s="24"/>
      <c r="AG97">
        <f t="shared" si="5"/>
        <v>88.733812969692693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65.56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0.74361412519707404</v>
      </c>
      <c r="AD98">
        <f t="shared" si="4"/>
        <v>87.781876969692703</v>
      </c>
      <c r="AE98">
        <f>'IDT-1'!E98</f>
        <v>0</v>
      </c>
      <c r="AF98" s="24"/>
      <c r="AG98">
        <f t="shared" si="5"/>
        <v>87.781876969692703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5.0000202525373905E-2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0.47708144629391902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1.6951950000000009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0.18749750000000009</v>
      </c>
      <c r="AB99" s="75">
        <f t="shared" si="6"/>
        <v>0</v>
      </c>
      <c r="AC99">
        <f t="shared" si="6"/>
        <v>2.0493956312082059E-2</v>
      </c>
      <c r="AD99">
        <f t="shared" si="6"/>
        <v>2.419262747507211</v>
      </c>
      <c r="AE99">
        <f t="shared" si="6"/>
        <v>0</v>
      </c>
      <c r="AG99">
        <f t="shared" si="6"/>
        <v>2.419262747507211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6.0755291671894737E-2</v>
      </c>
      <c r="AD3">
        <f>SUM(B3:AB3,AI3:AR3)-AC3</f>
        <v>6.5694761790933462</v>
      </c>
      <c r="AE3">
        <f>'IDT-1'!D3</f>
        <v>0</v>
      </c>
      <c r="AF3" s="24"/>
      <c r="AG3">
        <f>SUM(AD3:AF3)</f>
        <v>6.5694761790933462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6.4143754761850358E-2</v>
      </c>
      <c r="AD4">
        <f t="shared" ref="AD4:AD67" si="1">SUM(B4:AB4,AI4:AR4)-AC4</f>
        <v>6.1660877160033909</v>
      </c>
      <c r="AE4">
        <f>'IDT-1'!D4</f>
        <v>0</v>
      </c>
      <c r="AF4" s="24"/>
      <c r="AG4">
        <f t="shared" ref="AG4:AG67" si="2">SUM(AD4:AF4)</f>
        <v>6.1660877160033909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-0.7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6.8379333624294894E-2</v>
      </c>
      <c r="AD9">
        <f t="shared" si="1"/>
        <v>5.6618521371409463</v>
      </c>
      <c r="AE9">
        <f>'IDT-1'!D9</f>
        <v>0</v>
      </c>
      <c r="AF9" s="24"/>
      <c r="AG9">
        <f t="shared" si="2"/>
        <v>5.6618521371409463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6.8379333624294894E-2</v>
      </c>
      <c r="AD10">
        <f t="shared" si="1"/>
        <v>5.6618521371409463</v>
      </c>
      <c r="AE10">
        <f>'IDT-1'!D10</f>
        <v>0</v>
      </c>
      <c r="AF10" s="24"/>
      <c r="AG10">
        <f t="shared" si="2"/>
        <v>5.6618521371409463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6.8379333624294894E-2</v>
      </c>
      <c r="AD11">
        <f t="shared" si="1"/>
        <v>5.6618521371409463</v>
      </c>
      <c r="AE11">
        <f>'IDT-1'!D11</f>
        <v>0</v>
      </c>
      <c r="AF11" s="24"/>
      <c r="AG11">
        <f t="shared" si="2"/>
        <v>5.6618521371409463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6.8379333624294894E-2</v>
      </c>
      <c r="AD12">
        <f t="shared" si="1"/>
        <v>5.6618521371409463</v>
      </c>
      <c r="AE12">
        <f>'IDT-1'!D12</f>
        <v>0</v>
      </c>
      <c r="AF12" s="24"/>
      <c r="AG12">
        <f t="shared" si="2"/>
        <v>5.6618521371409463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6.8379333624294894E-2</v>
      </c>
      <c r="AD13">
        <f t="shared" si="1"/>
        <v>5.6618521371409463</v>
      </c>
      <c r="AE13">
        <f>'IDT-1'!D13</f>
        <v>0</v>
      </c>
      <c r="AF13" s="24"/>
      <c r="AG13">
        <f t="shared" si="2"/>
        <v>5.6618521371409463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6.7532217851805992E-2</v>
      </c>
      <c r="AD14">
        <f t="shared" si="1"/>
        <v>5.7626992529134355</v>
      </c>
      <c r="AE14">
        <f>'IDT-1'!D14</f>
        <v>0</v>
      </c>
      <c r="AF14" s="24"/>
      <c r="AG14">
        <f t="shared" si="2"/>
        <v>5.7626992529134355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-1.1000000000000001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6.6685102079317091E-2</v>
      </c>
      <c r="AD15">
        <f t="shared" si="1"/>
        <v>5.8635463686859239</v>
      </c>
      <c r="AE15">
        <f>'IDT-1'!D15</f>
        <v>0</v>
      </c>
      <c r="AF15" s="24"/>
      <c r="AG15">
        <f t="shared" si="2"/>
        <v>5.8635463686859239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6.6685102079317091E-2</v>
      </c>
      <c r="AD16">
        <f t="shared" si="1"/>
        <v>5.8635463686859239</v>
      </c>
      <c r="AE16">
        <f>'IDT-1'!D16</f>
        <v>0</v>
      </c>
      <c r="AF16" s="24"/>
      <c r="AG16">
        <f t="shared" si="2"/>
        <v>5.8635463686859239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6.4990870534339273E-2</v>
      </c>
      <c r="AD17">
        <f t="shared" si="1"/>
        <v>6.0652406002309016</v>
      </c>
      <c r="AE17">
        <f>'IDT-1'!D17</f>
        <v>0</v>
      </c>
      <c r="AF17" s="24"/>
      <c r="AG17">
        <f t="shared" si="2"/>
        <v>6.0652406002309016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6.3296638989361456E-2</v>
      </c>
      <c r="AD18">
        <f t="shared" si="1"/>
        <v>6.2669348317758802</v>
      </c>
      <c r="AE18">
        <f>'IDT-1'!D18</f>
        <v>0</v>
      </c>
      <c r="AF18" s="24"/>
      <c r="AG18">
        <f t="shared" si="2"/>
        <v>6.2669348317758802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6.1602407444383646E-2</v>
      </c>
      <c r="AD19">
        <f t="shared" si="1"/>
        <v>6.468629063320857</v>
      </c>
      <c r="AE19">
        <f>'IDT-1'!D19</f>
        <v>0</v>
      </c>
      <c r="AF19" s="24"/>
      <c r="AG19">
        <f t="shared" si="2"/>
        <v>6.468629063320857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6.1602407444383646E-2</v>
      </c>
      <c r="AD20">
        <f t="shared" si="1"/>
        <v>6.468629063320857</v>
      </c>
      <c r="AE20">
        <f>'IDT-1'!D20</f>
        <v>0</v>
      </c>
      <c r="AF20" s="24"/>
      <c r="AG20">
        <f t="shared" si="2"/>
        <v>6.468629063320857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-0.4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5.8213944354428018E-2</v>
      </c>
      <c r="AD22">
        <f t="shared" si="1"/>
        <v>6.8720175264108132</v>
      </c>
      <c r="AE22">
        <f>'IDT-1'!D22</f>
        <v>0</v>
      </c>
      <c r="AF22" s="24"/>
      <c r="AG22">
        <f t="shared" si="2"/>
        <v>6.8720175264108132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6.3841944354428012E-2</v>
      </c>
      <c r="AD23">
        <f t="shared" si="1"/>
        <v>7.5363895264108134</v>
      </c>
      <c r="AE23">
        <f>'IDT-1'!D23</f>
        <v>0</v>
      </c>
      <c r="AF23" s="24"/>
      <c r="AG23">
        <f t="shared" si="2"/>
        <v>7.5363895264108134</v>
      </c>
      <c r="AI23" s="34">
        <f>PXIL!L23</f>
        <v>0</v>
      </c>
      <c r="AJ23" s="34">
        <f>PXIL!R23</f>
        <v>0</v>
      </c>
      <c r="AK23" s="34">
        <f>RTM_IEX!L23</f>
        <v>0.67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7.4425944354428009E-2</v>
      </c>
      <c r="AD24">
        <f t="shared" si="1"/>
        <v>8.7858055264108135</v>
      </c>
      <c r="AE24">
        <f>'IDT-1'!D24</f>
        <v>0</v>
      </c>
      <c r="AF24" s="24"/>
      <c r="AG24">
        <f t="shared" si="2"/>
        <v>8.7858055264108135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7.9297944354428024E-2</v>
      </c>
      <c r="AD25">
        <f t="shared" si="1"/>
        <v>9.3609335264108129</v>
      </c>
      <c r="AE25">
        <f>'IDT-1'!D25</f>
        <v>0</v>
      </c>
      <c r="AF25" s="24"/>
      <c r="AG25">
        <f t="shared" si="2"/>
        <v>9.3609335264108129</v>
      </c>
      <c r="AI25" s="34">
        <f>PXIL!L25</f>
        <v>0</v>
      </c>
      <c r="AJ25" s="34">
        <f>PXIL!R25</f>
        <v>0</v>
      </c>
      <c r="AK25" s="34">
        <f>RTM_IEX!L25</f>
        <v>2.5099999999999998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8.2489944354428024E-2</v>
      </c>
      <c r="AD26">
        <f t="shared" si="1"/>
        <v>9.7377415264108134</v>
      </c>
      <c r="AE26">
        <f>'IDT-1'!D26</f>
        <v>0</v>
      </c>
      <c r="AF26" s="24"/>
      <c r="AG26">
        <f t="shared" si="2"/>
        <v>9.7377415264108134</v>
      </c>
      <c r="AI26" s="34">
        <f>PXIL!L26</f>
        <v>0</v>
      </c>
      <c r="AJ26" s="34">
        <f>PXIL!R26</f>
        <v>0</v>
      </c>
      <c r="AK26" s="34">
        <f>RTM_IEX!L26</f>
        <v>2.89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9.6265944354428021E-2</v>
      </c>
      <c r="AD27">
        <f t="shared" si="1"/>
        <v>11.363965526410812</v>
      </c>
      <c r="AE27">
        <f>'IDT-1'!D27</f>
        <v>0</v>
      </c>
      <c r="AF27" s="24"/>
      <c r="AG27">
        <f t="shared" si="2"/>
        <v>11.363965526410812</v>
      </c>
      <c r="AI27" s="34">
        <f>PXIL!L27</f>
        <v>0</v>
      </c>
      <c r="AJ27" s="34">
        <f>PXIL!R27</f>
        <v>0</v>
      </c>
      <c r="AK27" s="34">
        <f>RTM_IEX!L27</f>
        <v>4.53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9.7861944354428021E-2</v>
      </c>
      <c r="AD28">
        <f t="shared" si="1"/>
        <v>11.552369526410814</v>
      </c>
      <c r="AE28">
        <f>'IDT-1'!D28</f>
        <v>0</v>
      </c>
      <c r="AF28" s="24"/>
      <c r="AG28">
        <f t="shared" si="2"/>
        <v>11.552369526410814</v>
      </c>
      <c r="AI28" s="34">
        <f>PXIL!L28</f>
        <v>0</v>
      </c>
      <c r="AJ28" s="34">
        <f>PXIL!R28</f>
        <v>0</v>
      </c>
      <c r="AK28" s="34">
        <f>RTM_IEX!L28</f>
        <v>4.72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0.10273394435442801</v>
      </c>
      <c r="AD29">
        <f t="shared" si="1"/>
        <v>12.127497526410812</v>
      </c>
      <c r="AE29">
        <f>'IDT-1'!D29</f>
        <v>0</v>
      </c>
      <c r="AF29" s="24"/>
      <c r="AG29">
        <f t="shared" si="2"/>
        <v>12.127497526410812</v>
      </c>
      <c r="AI29" s="34">
        <f>PXIL!L29</f>
        <v>0</v>
      </c>
      <c r="AJ29" s="34">
        <f>PXIL!R29</f>
        <v>0</v>
      </c>
      <c r="AK29" s="34">
        <f>RTM_IEX!L29</f>
        <v>5.3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0.11331794435442802</v>
      </c>
      <c r="AD30">
        <f t="shared" si="1"/>
        <v>13.376913526410814</v>
      </c>
      <c r="AE30">
        <f>'IDT-1'!D30</f>
        <v>0</v>
      </c>
      <c r="AF30" s="24"/>
      <c r="AG30">
        <f t="shared" si="2"/>
        <v>13.376913526410814</v>
      </c>
      <c r="AI30" s="34">
        <f>PXIL!L30</f>
        <v>0</v>
      </c>
      <c r="AJ30" s="34">
        <f>PXIL!R30</f>
        <v>0</v>
      </c>
      <c r="AK30" s="34">
        <f>RTM_IEX!L30</f>
        <v>6.56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0.11407394435442803</v>
      </c>
      <c r="AD31">
        <f t="shared" si="1"/>
        <v>13.466157526410813</v>
      </c>
      <c r="AE31">
        <f>'IDT-1'!D31</f>
        <v>0</v>
      </c>
      <c r="AF31" s="24"/>
      <c r="AG31">
        <f t="shared" si="2"/>
        <v>13.466157526410813</v>
      </c>
      <c r="AI31" s="34">
        <f>PXIL!L31</f>
        <v>0</v>
      </c>
      <c r="AJ31" s="34">
        <f>PXIL!R31</f>
        <v>0</v>
      </c>
      <c r="AK31" s="34">
        <f>RTM_IEX!L31</f>
        <v>6.65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2.0699999999999998</v>
      </c>
      <c r="AB32" s="75">
        <f>-STOA!R32</f>
        <v>0</v>
      </c>
      <c r="AC32">
        <f t="shared" si="0"/>
        <v>0.12096194435442803</v>
      </c>
      <c r="AD32">
        <f t="shared" si="1"/>
        <v>14.279269526410813</v>
      </c>
      <c r="AE32">
        <f>'IDT-1'!D32</f>
        <v>0</v>
      </c>
      <c r="AF32" s="24"/>
      <c r="AG32">
        <f t="shared" si="2"/>
        <v>14.279269526410813</v>
      </c>
      <c r="AI32" s="34">
        <f>PXIL!L32</f>
        <v>0</v>
      </c>
      <c r="AJ32" s="34">
        <f>PXIL!R32</f>
        <v>0</v>
      </c>
      <c r="AK32" s="34">
        <f>RTM_IEX!L32</f>
        <v>7.33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2.12</v>
      </c>
      <c r="AB33" s="75">
        <f>-STOA!R33</f>
        <v>0</v>
      </c>
      <c r="AC33">
        <f t="shared" si="0"/>
        <v>0.12625394435442802</v>
      </c>
      <c r="AD33">
        <f t="shared" si="1"/>
        <v>14.903977526410813</v>
      </c>
      <c r="AE33">
        <f>'IDT-1'!D33</f>
        <v>0</v>
      </c>
      <c r="AF33" s="24"/>
      <c r="AG33">
        <f t="shared" si="2"/>
        <v>14.903977526410813</v>
      </c>
      <c r="AI33" s="34">
        <f>PXIL!L33</f>
        <v>0</v>
      </c>
      <c r="AJ33" s="34">
        <f>PXIL!R33</f>
        <v>0</v>
      </c>
      <c r="AK33" s="34">
        <f>RTM_IEX!L33</f>
        <v>7.91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2.2199999999999998</v>
      </c>
      <c r="AB34" s="75">
        <f>-STOA!R34</f>
        <v>0</v>
      </c>
      <c r="AC34">
        <f t="shared" si="0"/>
        <v>0.12625394435442802</v>
      </c>
      <c r="AD34">
        <f t="shared" si="1"/>
        <v>14.903977526410813</v>
      </c>
      <c r="AE34">
        <f>'IDT-1'!D34</f>
        <v>0</v>
      </c>
      <c r="AF34" s="24"/>
      <c r="AG34">
        <f t="shared" si="2"/>
        <v>14.903977526410813</v>
      </c>
      <c r="AI34" s="34">
        <f>PXIL!L34</f>
        <v>0</v>
      </c>
      <c r="AJ34" s="34">
        <f>PXIL!R34</f>
        <v>0</v>
      </c>
      <c r="AK34" s="34">
        <f>RTM_IEX!L34</f>
        <v>7.81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2.5099999999999998</v>
      </c>
      <c r="AB35" s="75">
        <f>-STOA!R35</f>
        <v>0</v>
      </c>
      <c r="AC35">
        <f t="shared" si="0"/>
        <v>0.13759394435442801</v>
      </c>
      <c r="AD35">
        <f t="shared" si="1"/>
        <v>16.24263752641081</v>
      </c>
      <c r="AE35">
        <f>'IDT-1'!D35</f>
        <v>0</v>
      </c>
      <c r="AF35" s="24"/>
      <c r="AG35">
        <f t="shared" si="2"/>
        <v>16.24263752641081</v>
      </c>
      <c r="AI35" s="34">
        <f>PXIL!L35</f>
        <v>0</v>
      </c>
      <c r="AJ35" s="34">
        <f>PXIL!R35</f>
        <v>0</v>
      </c>
      <c r="AK35" s="34">
        <f>RTM_IEX!L35</f>
        <v>8.8699999999999992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</v>
      </c>
      <c r="AB36" s="75">
        <f>-STOA!R36</f>
        <v>0</v>
      </c>
      <c r="AC36">
        <f t="shared" si="0"/>
        <v>0.13843394435442802</v>
      </c>
      <c r="AD36">
        <f t="shared" si="1"/>
        <v>16.341797526410812</v>
      </c>
      <c r="AE36">
        <f>'IDT-1'!D36</f>
        <v>0</v>
      </c>
      <c r="AF36" s="24"/>
      <c r="AG36">
        <f t="shared" si="2"/>
        <v>16.341797526410812</v>
      </c>
      <c r="AI36" s="34">
        <f>PXIL!L36</f>
        <v>0</v>
      </c>
      <c r="AJ36" s="34">
        <f>PXIL!R36</f>
        <v>0</v>
      </c>
      <c r="AK36" s="34">
        <f>RTM_IEX!L36</f>
        <v>8.68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0.13843394435442802</v>
      </c>
      <c r="AD37">
        <f t="shared" si="1"/>
        <v>16.341797526410812</v>
      </c>
      <c r="AE37">
        <f>'IDT-1'!D37</f>
        <v>0</v>
      </c>
      <c r="AF37" s="24"/>
      <c r="AG37">
        <f t="shared" si="2"/>
        <v>16.341797526410812</v>
      </c>
      <c r="AI37" s="34">
        <f>PXIL!L37</f>
        <v>0</v>
      </c>
      <c r="AJ37" s="34">
        <f>PXIL!R37</f>
        <v>0</v>
      </c>
      <c r="AK37" s="34">
        <f>RTM_IEX!L37</f>
        <v>8.39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3.2800000000000002</v>
      </c>
      <c r="AB38" s="75">
        <f>-STOA!R38</f>
        <v>0</v>
      </c>
      <c r="AC38">
        <f t="shared" si="0"/>
        <v>0.13431794435442801</v>
      </c>
      <c r="AD38">
        <f t="shared" si="1"/>
        <v>15.855913526410813</v>
      </c>
      <c r="AE38">
        <f>'IDT-1'!D38</f>
        <v>0</v>
      </c>
      <c r="AF38" s="24"/>
      <c r="AG38">
        <f t="shared" si="2"/>
        <v>15.855913526410813</v>
      </c>
      <c r="AI38" s="34">
        <f>PXIL!L38</f>
        <v>0</v>
      </c>
      <c r="AJ38" s="34">
        <f>PXIL!R38</f>
        <v>0</v>
      </c>
      <c r="AK38" s="34">
        <f>RTM_IEX!L38</f>
        <v>7.71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3.38</v>
      </c>
      <c r="AB39" s="75">
        <f>-STOA!R39</f>
        <v>0</v>
      </c>
      <c r="AC39">
        <f t="shared" si="0"/>
        <v>0.13272194435442802</v>
      </c>
      <c r="AD39">
        <f t="shared" si="1"/>
        <v>15.667509526410814</v>
      </c>
      <c r="AE39">
        <f>'IDT-1'!D39</f>
        <v>0</v>
      </c>
      <c r="AF39" s="24"/>
      <c r="AG39">
        <f t="shared" si="2"/>
        <v>15.667509526410814</v>
      </c>
      <c r="AI39" s="34">
        <f>PXIL!L39</f>
        <v>0</v>
      </c>
      <c r="AJ39" s="34">
        <f>PXIL!R39</f>
        <v>0</v>
      </c>
      <c r="AK39" s="34">
        <f>RTM_IEX!L39</f>
        <v>7.42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3.67</v>
      </c>
      <c r="AB40" s="75">
        <f>-STOA!R40</f>
        <v>0</v>
      </c>
      <c r="AC40">
        <f t="shared" si="0"/>
        <v>0.12952994435442802</v>
      </c>
      <c r="AD40">
        <f t="shared" si="1"/>
        <v>15.290701526410814</v>
      </c>
      <c r="AE40">
        <f>'IDT-1'!D40</f>
        <v>0</v>
      </c>
      <c r="AF40" s="24"/>
      <c r="AG40">
        <f t="shared" si="2"/>
        <v>15.290701526410814</v>
      </c>
      <c r="AI40" s="34">
        <f>PXIL!L40</f>
        <v>0</v>
      </c>
      <c r="AJ40" s="34">
        <f>PXIL!R40</f>
        <v>0</v>
      </c>
      <c r="AK40" s="34">
        <f>RTM_IEX!L40</f>
        <v>6.75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4.05</v>
      </c>
      <c r="AB41" s="75">
        <f>-STOA!R41</f>
        <v>0</v>
      </c>
      <c r="AC41">
        <f t="shared" si="0"/>
        <v>0.12541394435442801</v>
      </c>
      <c r="AD41">
        <f t="shared" si="1"/>
        <v>14.804817526410812</v>
      </c>
      <c r="AE41">
        <f>'IDT-1'!D41</f>
        <v>0</v>
      </c>
      <c r="AF41" s="24"/>
      <c r="AG41">
        <f t="shared" si="2"/>
        <v>14.804817526410812</v>
      </c>
      <c r="AI41" s="34">
        <f>PXIL!L41</f>
        <v>0</v>
      </c>
      <c r="AJ41" s="34">
        <f>PXIL!R41</f>
        <v>0</v>
      </c>
      <c r="AK41" s="34">
        <f>RTM_IEX!L41</f>
        <v>5.88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4.1500000000000004</v>
      </c>
      <c r="AB42" s="75">
        <f>-STOA!R42</f>
        <v>0</v>
      </c>
      <c r="AC42">
        <f t="shared" si="0"/>
        <v>0.12381794435442803</v>
      </c>
      <c r="AD42">
        <f t="shared" si="1"/>
        <v>14.616413526410813</v>
      </c>
      <c r="AE42">
        <f>'IDT-1'!D42</f>
        <v>0</v>
      </c>
      <c r="AF42" s="24"/>
      <c r="AG42">
        <f t="shared" si="2"/>
        <v>14.616413526410813</v>
      </c>
      <c r="AI42" s="34">
        <f>PXIL!L42</f>
        <v>0</v>
      </c>
      <c r="AJ42" s="34">
        <f>PXIL!R42</f>
        <v>0</v>
      </c>
      <c r="AK42" s="34">
        <f>RTM_IEX!L42</f>
        <v>5.59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4.4399999999999995</v>
      </c>
      <c r="AB43" s="75">
        <f>-STOA!R43</f>
        <v>0</v>
      </c>
      <c r="AC43">
        <f t="shared" si="0"/>
        <v>0.11650998515857636</v>
      </c>
      <c r="AD43">
        <f t="shared" si="1"/>
        <v>13.753726343243372</v>
      </c>
      <c r="AE43">
        <f>'IDT-1'!D43</f>
        <v>0</v>
      </c>
      <c r="AF43" s="24"/>
      <c r="AG43">
        <f t="shared" si="2"/>
        <v>13.753726343243372</v>
      </c>
      <c r="AI43" s="34">
        <f>PXIL!L43</f>
        <v>0</v>
      </c>
      <c r="AJ43" s="34">
        <f>PXIL!R43</f>
        <v>0</v>
      </c>
      <c r="AK43" s="34">
        <f>RTM_IEX!L43</f>
        <v>4.43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4.63</v>
      </c>
      <c r="AB44" s="75">
        <f>-STOA!R44</f>
        <v>0</v>
      </c>
      <c r="AC44">
        <f t="shared" si="0"/>
        <v>0.11575398515857635</v>
      </c>
      <c r="AD44">
        <f t="shared" si="1"/>
        <v>13.664482343243371</v>
      </c>
      <c r="AE44">
        <f>'IDT-1'!D44</f>
        <v>0</v>
      </c>
      <c r="AF44" s="24"/>
      <c r="AG44">
        <f t="shared" si="2"/>
        <v>13.664482343243371</v>
      </c>
      <c r="AI44" s="34">
        <f>PXIL!L44</f>
        <v>0</v>
      </c>
      <c r="AJ44" s="34">
        <f>PXIL!R44</f>
        <v>0</v>
      </c>
      <c r="AK44" s="34">
        <f>RTM_IEX!L44</f>
        <v>4.1500000000000004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4.82</v>
      </c>
      <c r="AB45" s="75">
        <f>-STOA!R45</f>
        <v>0</v>
      </c>
      <c r="AC45">
        <f t="shared" si="0"/>
        <v>0.11566998515857635</v>
      </c>
      <c r="AD45">
        <f t="shared" si="1"/>
        <v>13.654566343243371</v>
      </c>
      <c r="AE45">
        <f>'IDT-1'!D45</f>
        <v>0</v>
      </c>
      <c r="AF45" s="24"/>
      <c r="AG45">
        <f t="shared" si="2"/>
        <v>13.654566343243371</v>
      </c>
      <c r="AI45" s="34">
        <f>PXIL!L45</f>
        <v>0</v>
      </c>
      <c r="AJ45" s="34">
        <f>PXIL!R45</f>
        <v>0</v>
      </c>
      <c r="AK45" s="34">
        <f>RTM_IEX!L45</f>
        <v>3.95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5.1100000000000003</v>
      </c>
      <c r="AB46" s="75">
        <f>-STOA!R46</f>
        <v>0</v>
      </c>
      <c r="AC46">
        <f t="shared" si="0"/>
        <v>0.11247798515857635</v>
      </c>
      <c r="AD46">
        <f t="shared" si="1"/>
        <v>13.27775834324337</v>
      </c>
      <c r="AE46">
        <f>'IDT-1'!D46</f>
        <v>0</v>
      </c>
      <c r="AF46" s="24"/>
      <c r="AG46">
        <f t="shared" si="2"/>
        <v>13.27775834324337</v>
      </c>
      <c r="AI46" s="34">
        <f>PXIL!L46</f>
        <v>0</v>
      </c>
      <c r="AJ46" s="34">
        <f>PXIL!R46</f>
        <v>0</v>
      </c>
      <c r="AK46" s="34">
        <f>RTM_IEX!L46</f>
        <v>3.28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5.4</v>
      </c>
      <c r="AB47" s="75">
        <f>-STOA!R47</f>
        <v>0</v>
      </c>
      <c r="AC47">
        <f t="shared" si="0"/>
        <v>0.11163798515857637</v>
      </c>
      <c r="AD47">
        <f t="shared" si="1"/>
        <v>13.178598343243372</v>
      </c>
      <c r="AE47">
        <f>'IDT-1'!D47</f>
        <v>0</v>
      </c>
      <c r="AF47" s="24"/>
      <c r="AG47">
        <f t="shared" si="2"/>
        <v>13.178598343243372</v>
      </c>
      <c r="AI47" s="34">
        <f>PXIL!L47</f>
        <v>0</v>
      </c>
      <c r="AJ47" s="34">
        <f>PXIL!R47</f>
        <v>0</v>
      </c>
      <c r="AK47" s="34">
        <f>RTM_IEX!L47</f>
        <v>2.89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5.79</v>
      </c>
      <c r="AB48" s="75">
        <f>-STOA!R48</f>
        <v>0</v>
      </c>
      <c r="AC48">
        <f t="shared" si="0"/>
        <v>0.10760598515857635</v>
      </c>
      <c r="AD48">
        <f t="shared" si="1"/>
        <v>12.702630343243371</v>
      </c>
      <c r="AE48">
        <f>'IDT-1'!D48</f>
        <v>0</v>
      </c>
      <c r="AF48" s="24"/>
      <c r="AG48">
        <f t="shared" si="2"/>
        <v>12.702630343243371</v>
      </c>
      <c r="AI48" s="34">
        <f>PXIL!L48</f>
        <v>0</v>
      </c>
      <c r="AJ48" s="34">
        <f>PXIL!R48</f>
        <v>0</v>
      </c>
      <c r="AK48" s="34">
        <f>RTM_IEX!L48</f>
        <v>2.02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5.88</v>
      </c>
      <c r="AB49" s="75">
        <f>-STOA!R49</f>
        <v>0</v>
      </c>
      <c r="AC49">
        <f t="shared" si="0"/>
        <v>0.10432998515857636</v>
      </c>
      <c r="AD49">
        <f t="shared" si="1"/>
        <v>12.315906343243372</v>
      </c>
      <c r="AE49">
        <f>'IDT-1'!D49</f>
        <v>0</v>
      </c>
      <c r="AF49" s="24"/>
      <c r="AG49">
        <f t="shared" si="2"/>
        <v>12.315906343243372</v>
      </c>
      <c r="AI49" s="34">
        <f>PXIL!L49</f>
        <v>0</v>
      </c>
      <c r="AJ49" s="34">
        <f>PXIL!R49</f>
        <v>0</v>
      </c>
      <c r="AK49" s="34">
        <f>RTM_IEX!L49</f>
        <v>1.54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6.08</v>
      </c>
      <c r="AB50" s="75">
        <f>-STOA!R50</f>
        <v>0</v>
      </c>
      <c r="AC50">
        <f t="shared" si="0"/>
        <v>0.10197798515857635</v>
      </c>
      <c r="AD50">
        <f t="shared" si="1"/>
        <v>12.038258343243372</v>
      </c>
      <c r="AE50">
        <f>'IDT-1'!D50</f>
        <v>0</v>
      </c>
      <c r="AF50" s="24"/>
      <c r="AG50">
        <f t="shared" si="2"/>
        <v>12.038258343243372</v>
      </c>
      <c r="AI50" s="34">
        <f>PXIL!L50</f>
        <v>0</v>
      </c>
      <c r="AJ50" s="34">
        <f>PXIL!R50</f>
        <v>0</v>
      </c>
      <c r="AK50" s="34">
        <f>RTM_IEX!L50</f>
        <v>1.06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6.27</v>
      </c>
      <c r="AB51" s="75">
        <f>-STOA!R51</f>
        <v>0</v>
      </c>
      <c r="AC51">
        <f t="shared" si="0"/>
        <v>0.12297798515857634</v>
      </c>
      <c r="AD51">
        <f t="shared" si="1"/>
        <v>14.517258343243371</v>
      </c>
      <c r="AE51">
        <f>'IDT-1'!D51</f>
        <v>0</v>
      </c>
      <c r="AF51" s="24"/>
      <c r="AG51">
        <f t="shared" si="2"/>
        <v>14.517258343243371</v>
      </c>
      <c r="AI51" s="34">
        <f>PXIL!L51</f>
        <v>0</v>
      </c>
      <c r="AJ51" s="34">
        <f>PXIL!R51</f>
        <v>0</v>
      </c>
      <c r="AK51" s="34">
        <f>RTM_IEX!L51</f>
        <v>3.37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6.75</v>
      </c>
      <c r="AB52" s="75">
        <f>-STOA!R52</f>
        <v>0</v>
      </c>
      <c r="AC52">
        <f t="shared" si="0"/>
        <v>0.12297798515857636</v>
      </c>
      <c r="AD52">
        <f t="shared" si="1"/>
        <v>14.517258343243371</v>
      </c>
      <c r="AE52">
        <f>'IDT-1'!D52</f>
        <v>0</v>
      </c>
      <c r="AF52" s="24"/>
      <c r="AG52">
        <f t="shared" si="2"/>
        <v>14.517258343243371</v>
      </c>
      <c r="AI52" s="34">
        <f>PXIL!L52</f>
        <v>0</v>
      </c>
      <c r="AJ52" s="34">
        <f>PXIL!R52</f>
        <v>0</v>
      </c>
      <c r="AK52" s="34">
        <f>RTM_IEX!L52</f>
        <v>2.89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7.2299999999999995</v>
      </c>
      <c r="AB53" s="75">
        <f>-STOA!R53</f>
        <v>0</v>
      </c>
      <c r="AC53">
        <f t="shared" si="0"/>
        <v>0.12297798515857634</v>
      </c>
      <c r="AD53">
        <f t="shared" si="1"/>
        <v>14.517258343243371</v>
      </c>
      <c r="AE53">
        <f>'IDT-1'!D53</f>
        <v>0</v>
      </c>
      <c r="AF53" s="24"/>
      <c r="AG53">
        <f t="shared" si="2"/>
        <v>14.517258343243371</v>
      </c>
      <c r="AI53" s="34">
        <f>PXIL!L53</f>
        <v>0</v>
      </c>
      <c r="AJ53" s="34">
        <f>PXIL!R53</f>
        <v>0</v>
      </c>
      <c r="AK53" s="34">
        <f>RTM_IEX!L53</f>
        <v>2.41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7.62</v>
      </c>
      <c r="AB54" s="75">
        <f>-STOA!R54</f>
        <v>0</v>
      </c>
      <c r="AC54">
        <f t="shared" si="0"/>
        <v>0.12222198515857635</v>
      </c>
      <c r="AD54">
        <f t="shared" si="1"/>
        <v>14.428014343243371</v>
      </c>
      <c r="AE54">
        <f>'IDT-1'!D54</f>
        <v>0</v>
      </c>
      <c r="AF54" s="24"/>
      <c r="AG54">
        <f t="shared" si="2"/>
        <v>14.428014343243371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7.9499999999999993</v>
      </c>
      <c r="AB55" s="75">
        <f>-STOA!R55</f>
        <v>0</v>
      </c>
      <c r="AC55">
        <f t="shared" si="0"/>
        <v>0.12255798515857634</v>
      </c>
      <c r="AD55">
        <f t="shared" si="1"/>
        <v>14.467678343243371</v>
      </c>
      <c r="AE55">
        <f>'IDT-1'!D55</f>
        <v>0</v>
      </c>
      <c r="AF55" s="24"/>
      <c r="AG55">
        <f t="shared" si="2"/>
        <v>14.467678343243371</v>
      </c>
      <c r="AI55" s="34">
        <f>PXIL!L55</f>
        <v>0</v>
      </c>
      <c r="AJ55" s="34">
        <f>PXIL!R55</f>
        <v>0</v>
      </c>
      <c r="AK55" s="34">
        <f>RTM_IEX!L55</f>
        <v>1.64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8.49</v>
      </c>
      <c r="AB56" s="75">
        <f>-STOA!R56</f>
        <v>0</v>
      </c>
      <c r="AC56">
        <f t="shared" si="0"/>
        <v>0.12222198515857635</v>
      </c>
      <c r="AD56">
        <f t="shared" si="1"/>
        <v>14.428014343243373</v>
      </c>
      <c r="AE56">
        <f>'IDT-1'!D56</f>
        <v>0</v>
      </c>
      <c r="AF56" s="24"/>
      <c r="AG56">
        <f t="shared" si="2"/>
        <v>14.428014343243373</v>
      </c>
      <c r="AI56" s="34">
        <f>PXIL!L56</f>
        <v>0</v>
      </c>
      <c r="AJ56" s="34">
        <f>PXIL!R56</f>
        <v>0</v>
      </c>
      <c r="AK56" s="34">
        <f>RTM_IEX!L56</f>
        <v>1.06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9.16</v>
      </c>
      <c r="AB57" s="75">
        <f>-STOA!R57</f>
        <v>0</v>
      </c>
      <c r="AC57">
        <f t="shared" si="0"/>
        <v>0.12222194435442803</v>
      </c>
      <c r="AD57">
        <f t="shared" si="1"/>
        <v>14.428009526410815</v>
      </c>
      <c r="AE57">
        <f>'IDT-1'!D57</f>
        <v>0</v>
      </c>
      <c r="AF57" s="24"/>
      <c r="AG57">
        <f t="shared" si="2"/>
        <v>14.428009526410815</v>
      </c>
      <c r="AI57" s="34">
        <f>PXIL!L57</f>
        <v>0</v>
      </c>
      <c r="AJ57" s="34">
        <f>PXIL!R57</f>
        <v>0</v>
      </c>
      <c r="AK57" s="34">
        <f>RTM_IEX!L57</f>
        <v>0.39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9.4499999999999993</v>
      </c>
      <c r="AB58" s="75">
        <f>-STOA!R58</f>
        <v>0</v>
      </c>
      <c r="AC58">
        <f t="shared" si="0"/>
        <v>0.12222194435442801</v>
      </c>
      <c r="AD58">
        <f t="shared" si="1"/>
        <v>14.428009526410813</v>
      </c>
      <c r="AE58">
        <f>'IDT-1'!D58</f>
        <v>0</v>
      </c>
      <c r="AF58" s="24"/>
      <c r="AG58">
        <f t="shared" si="2"/>
        <v>14.428009526410813</v>
      </c>
      <c r="AI58" s="34">
        <f>PXIL!L58</f>
        <v>0</v>
      </c>
      <c r="AJ58" s="34">
        <f>PXIL!R58</f>
        <v>0</v>
      </c>
      <c r="AK58" s="34">
        <f>RTM_IEX!L58</f>
        <v>0.1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8.49</v>
      </c>
      <c r="AB59" s="75">
        <f>-STOA!R59</f>
        <v>0</v>
      </c>
      <c r="AC59">
        <f t="shared" si="0"/>
        <v>0.12138198515857636</v>
      </c>
      <c r="AD59">
        <f t="shared" si="1"/>
        <v>14.328854343243373</v>
      </c>
      <c r="AE59">
        <f>'IDT-1'!D59</f>
        <v>0</v>
      </c>
      <c r="AF59" s="24"/>
      <c r="AG59">
        <f t="shared" si="2"/>
        <v>14.328854343243373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7.71</v>
      </c>
      <c r="AB60" s="75">
        <f>-STOA!R60</f>
        <v>0</v>
      </c>
      <c r="AC60">
        <f t="shared" si="0"/>
        <v>0.11894598515857635</v>
      </c>
      <c r="AD60">
        <f t="shared" si="1"/>
        <v>14.04129034324337</v>
      </c>
      <c r="AE60">
        <f>'IDT-1'!D60</f>
        <v>0</v>
      </c>
      <c r="AF60" s="24"/>
      <c r="AG60">
        <f t="shared" si="2"/>
        <v>14.04129034324337</v>
      </c>
      <c r="AI60" s="34">
        <f>PXIL!L60</f>
        <v>0</v>
      </c>
      <c r="AJ60" s="34">
        <f>PXIL!R60</f>
        <v>0</v>
      </c>
      <c r="AK60" s="34">
        <f>RTM_IEX!L60</f>
        <v>1.45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7.52</v>
      </c>
      <c r="AB61" s="75">
        <f>-STOA!R61</f>
        <v>0</v>
      </c>
      <c r="AC61">
        <f t="shared" si="0"/>
        <v>0.11734998515857634</v>
      </c>
      <c r="AD61">
        <f t="shared" si="1"/>
        <v>13.85288634324337</v>
      </c>
      <c r="AE61">
        <f>'IDT-1'!D61</f>
        <v>0</v>
      </c>
      <c r="AF61" s="24"/>
      <c r="AG61">
        <f t="shared" si="2"/>
        <v>13.85288634324337</v>
      </c>
      <c r="AI61" s="34">
        <f>PXIL!L61</f>
        <v>0</v>
      </c>
      <c r="AJ61" s="34">
        <f>PXIL!R61</f>
        <v>0</v>
      </c>
      <c r="AK61" s="34">
        <f>RTM_IEX!L61</f>
        <v>1.45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6.9399999999999995</v>
      </c>
      <c r="AB62" s="75">
        <f>-STOA!R62</f>
        <v>0</v>
      </c>
      <c r="AC62">
        <f t="shared" si="0"/>
        <v>0.10836198515857635</v>
      </c>
      <c r="AD62">
        <f t="shared" si="1"/>
        <v>12.791874343243373</v>
      </c>
      <c r="AE62">
        <f>'IDT-1'!D62</f>
        <v>0</v>
      </c>
      <c r="AF62" s="24"/>
      <c r="AG62">
        <f t="shared" si="2"/>
        <v>12.791874343243373</v>
      </c>
      <c r="AI62" s="34">
        <f>PXIL!L62</f>
        <v>0</v>
      </c>
      <c r="AJ62" s="34">
        <f>PXIL!R62</f>
        <v>0</v>
      </c>
      <c r="AK62" s="34">
        <f>RTM_IEX!L62</f>
        <v>0.96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6.56</v>
      </c>
      <c r="AB63" s="75">
        <f>-STOA!R63</f>
        <v>0</v>
      </c>
      <c r="AC63">
        <f t="shared" si="0"/>
        <v>0.12251945833324356</v>
      </c>
      <c r="AD63">
        <f t="shared" si="1"/>
        <v>8.4377168700687033</v>
      </c>
      <c r="AE63">
        <f>'IDT-1'!D63</f>
        <v>0</v>
      </c>
      <c r="AF63" s="24"/>
      <c r="AG63">
        <f t="shared" si="2"/>
        <v>8.4377168700687033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</v>
      </c>
      <c r="AB64" s="75">
        <f>-STOA!R64</f>
        <v>0</v>
      </c>
      <c r="AC64">
        <f t="shared" si="0"/>
        <v>0.10346430060835449</v>
      </c>
      <c r="AD64">
        <f t="shared" si="1"/>
        <v>8.1967720277935925</v>
      </c>
      <c r="AE64">
        <f>'IDT-1'!D64</f>
        <v>0</v>
      </c>
      <c r="AF64" s="24"/>
      <c r="AG64">
        <f t="shared" si="2"/>
        <v>8.1967720277935925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4.82</v>
      </c>
      <c r="AB65" s="75">
        <f>-STOA!R65</f>
        <v>0</v>
      </c>
      <c r="AC65">
        <f t="shared" si="0"/>
        <v>9.0961142883465421E-2</v>
      </c>
      <c r="AD65">
        <f t="shared" si="1"/>
        <v>8.7292751855184818</v>
      </c>
      <c r="AE65">
        <f>'IDT-1'!D65</f>
        <v>0</v>
      </c>
      <c r="AF65" s="24"/>
      <c r="AG65">
        <f t="shared" si="2"/>
        <v>8.7292751855184818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4.53</v>
      </c>
      <c r="AB66" s="75">
        <f>-STOA!R66</f>
        <v>0</v>
      </c>
      <c r="AC66">
        <f t="shared" si="0"/>
        <v>8.8525142883465427E-2</v>
      </c>
      <c r="AD66">
        <f t="shared" si="1"/>
        <v>8.4417111855184821</v>
      </c>
      <c r="AE66">
        <f>'IDT-1'!D66</f>
        <v>0</v>
      </c>
      <c r="AF66" s="24"/>
      <c r="AG66">
        <f t="shared" si="2"/>
        <v>8.4417111855184821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3.95</v>
      </c>
      <c r="AB67" s="75">
        <f>-STOA!R67</f>
        <v>0</v>
      </c>
      <c r="AC67">
        <f t="shared" si="0"/>
        <v>7.5181985158576353E-2</v>
      </c>
      <c r="AD67">
        <f t="shared" si="1"/>
        <v>8.8750543432433719</v>
      </c>
      <c r="AE67">
        <f>'IDT-1'!D67</f>
        <v>0</v>
      </c>
      <c r="AF67" s="24"/>
      <c r="AG67">
        <f t="shared" si="2"/>
        <v>8.8750543432433719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7.0393985158576353E-2</v>
      </c>
      <c r="AD68">
        <f t="shared" ref="AD68:AD98" si="4">SUM(B68:AB68,AI68:AR68)-AC68</f>
        <v>8.3098423432433712</v>
      </c>
      <c r="AE68">
        <f>'IDT-1'!D68</f>
        <v>0</v>
      </c>
      <c r="AF68" s="24"/>
      <c r="AG68">
        <f t="shared" ref="AG68:AG98" si="5">SUM(AD68:AF68)</f>
        <v>8.3098423432433712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5.0002363284019475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2.7</v>
      </c>
      <c r="AB69" s="75">
        <f>-STOA!R69</f>
        <v>0</v>
      </c>
      <c r="AC69">
        <f t="shared" si="3"/>
        <v>6.4681985158576358E-2</v>
      </c>
      <c r="AD69">
        <f t="shared" si="4"/>
        <v>7.6355543432433715</v>
      </c>
      <c r="AE69">
        <f>'IDT-1'!D69</f>
        <v>0</v>
      </c>
      <c r="AF69" s="24"/>
      <c r="AG69">
        <f t="shared" si="5"/>
        <v>7.6355543432433715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4.9997661803217346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2.42</v>
      </c>
      <c r="AB70" s="75">
        <f>-STOA!R70</f>
        <v>0</v>
      </c>
      <c r="AC70">
        <f t="shared" si="3"/>
        <v>8.2570035914702564E-2</v>
      </c>
      <c r="AD70">
        <f t="shared" si="4"/>
        <v>9.747196144407031</v>
      </c>
      <c r="AE70">
        <f>'IDT-1'!D70</f>
        <v>0</v>
      </c>
      <c r="AF70" s="24"/>
      <c r="AG70">
        <f t="shared" si="5"/>
        <v>9.747196144407031</v>
      </c>
      <c r="AI70" s="34">
        <f>PXIL!L70</f>
        <v>0</v>
      </c>
      <c r="AJ70" s="34">
        <f>PXIL!R70</f>
        <v>0</v>
      </c>
      <c r="AK70" s="34">
        <f>RTM_IEX!L70</f>
        <v>2.41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4.9997661803217346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2.3199999999999998</v>
      </c>
      <c r="AB71" s="75">
        <f>-STOA!R71</f>
        <v>0</v>
      </c>
      <c r="AC71">
        <f t="shared" si="3"/>
        <v>8.173003591470257E-2</v>
      </c>
      <c r="AD71">
        <f t="shared" si="4"/>
        <v>9.6480361444070315</v>
      </c>
      <c r="AE71">
        <f>'IDT-1'!D71</f>
        <v>0</v>
      </c>
      <c r="AF71" s="24"/>
      <c r="AG71">
        <f t="shared" si="5"/>
        <v>9.6480361444070315</v>
      </c>
      <c r="AI71" s="34">
        <f>PXIL!L71</f>
        <v>0</v>
      </c>
      <c r="AJ71" s="34">
        <f>PXIL!R71</f>
        <v>0</v>
      </c>
      <c r="AK71" s="34">
        <f>RTM_IEX!L71</f>
        <v>2.41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4.9997661803217346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2.2199999999999998</v>
      </c>
      <c r="AB72" s="75">
        <f>-STOA!R72</f>
        <v>0</v>
      </c>
      <c r="AC72">
        <f t="shared" si="3"/>
        <v>9.0634035914702565E-2</v>
      </c>
      <c r="AD72">
        <f t="shared" si="4"/>
        <v>10.699132144407033</v>
      </c>
      <c r="AE72">
        <f>'IDT-1'!D72</f>
        <v>0</v>
      </c>
      <c r="AF72" s="24"/>
      <c r="AG72">
        <f t="shared" si="5"/>
        <v>10.699132144407033</v>
      </c>
      <c r="AI72" s="34">
        <f>PXIL!L72</f>
        <v>0</v>
      </c>
      <c r="AJ72" s="34">
        <f>PXIL!R72</f>
        <v>0</v>
      </c>
      <c r="AK72" s="34">
        <f>RTM_IEX!L72</f>
        <v>3.57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4.9997661803217346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0.10441003591470256</v>
      </c>
      <c r="AD73">
        <f t="shared" si="4"/>
        <v>12.325356144407033</v>
      </c>
      <c r="AE73">
        <f>'IDT-1'!D73</f>
        <v>0</v>
      </c>
      <c r="AF73" s="24"/>
      <c r="AG73">
        <f t="shared" si="5"/>
        <v>12.325356144407033</v>
      </c>
      <c r="AI73" s="34">
        <f>PXIL!L73</f>
        <v>0</v>
      </c>
      <c r="AJ73" s="34">
        <f>PXIL!R73</f>
        <v>0</v>
      </c>
      <c r="AK73" s="34">
        <f>RTM_IEX!L73</f>
        <v>5.5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4.9997661803217346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0.10516603591470255</v>
      </c>
      <c r="AD74">
        <f t="shared" si="4"/>
        <v>12.414600144407032</v>
      </c>
      <c r="AE74">
        <f>'IDT-1'!D74</f>
        <v>0</v>
      </c>
      <c r="AF74" s="24"/>
      <c r="AG74">
        <f t="shared" si="5"/>
        <v>12.414600144407032</v>
      </c>
      <c r="AI74" s="34">
        <f>PXIL!L74</f>
        <v>0</v>
      </c>
      <c r="AJ74" s="34">
        <f>PXIL!R74</f>
        <v>0</v>
      </c>
      <c r="AK74" s="34">
        <f>RTM_IEX!L74</f>
        <v>5.59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4.9997661803217346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0.11491003591470256</v>
      </c>
      <c r="AD75">
        <f t="shared" si="4"/>
        <v>13.564856144407033</v>
      </c>
      <c r="AE75">
        <f>'IDT-1'!D75</f>
        <v>0</v>
      </c>
      <c r="AF75" s="24"/>
      <c r="AG75">
        <f t="shared" si="5"/>
        <v>13.564856144407033</v>
      </c>
      <c r="AI75" s="34">
        <f>PXIL!L75</f>
        <v>0</v>
      </c>
      <c r="AJ75" s="34">
        <f>PXIL!R75</f>
        <v>0</v>
      </c>
      <c r="AK75" s="34">
        <f>RTM_IEX!L75</f>
        <v>6.75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4.9997661803217346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0.10676203591470257</v>
      </c>
      <c r="AD76">
        <f t="shared" si="4"/>
        <v>12.603004144407032</v>
      </c>
      <c r="AE76">
        <f>'IDT-1'!D76</f>
        <v>0</v>
      </c>
      <c r="AF76" s="24"/>
      <c r="AG76">
        <f t="shared" si="5"/>
        <v>12.603004144407032</v>
      </c>
      <c r="AI76" s="34">
        <f>PXIL!L76</f>
        <v>0</v>
      </c>
      <c r="AJ76" s="34">
        <f>PXIL!R76</f>
        <v>0</v>
      </c>
      <c r="AK76" s="34">
        <f>RTM_IEX!L76</f>
        <v>5.78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0.11491199999999999</v>
      </c>
      <c r="AD77">
        <f t="shared" si="4"/>
        <v>13.565087999999999</v>
      </c>
      <c r="AE77">
        <f>'IDT-1'!D77</f>
        <v>0</v>
      </c>
      <c r="AF77" s="24"/>
      <c r="AG77">
        <f t="shared" si="5"/>
        <v>13.565087999999999</v>
      </c>
      <c r="AI77" s="34">
        <f>PXIL!L77</f>
        <v>0</v>
      </c>
      <c r="AJ77" s="34">
        <f>PXIL!R77</f>
        <v>0</v>
      </c>
      <c r="AK77" s="34">
        <f>RTM_IEX!L77</f>
        <v>6.75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0.11491199999999999</v>
      </c>
      <c r="AD78">
        <f t="shared" si="4"/>
        <v>13.565087999999999</v>
      </c>
      <c r="AE78">
        <f>'IDT-1'!D78</f>
        <v>0</v>
      </c>
      <c r="AF78" s="24"/>
      <c r="AG78">
        <f t="shared" si="5"/>
        <v>13.565087999999999</v>
      </c>
      <c r="AI78" s="34">
        <f>PXIL!L78</f>
        <v>0</v>
      </c>
      <c r="AJ78" s="34">
        <f>PXIL!R78</f>
        <v>0</v>
      </c>
      <c r="AK78" s="34">
        <f>RTM_IEX!L78</f>
        <v>6.75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0.106764</v>
      </c>
      <c r="AD79">
        <f t="shared" si="4"/>
        <v>12.603236000000001</v>
      </c>
      <c r="AE79">
        <f>'IDT-1'!D79</f>
        <v>0</v>
      </c>
      <c r="AF79" s="24"/>
      <c r="AG79">
        <f t="shared" si="5"/>
        <v>12.603236000000001</v>
      </c>
      <c r="AI79" s="34">
        <f>PXIL!L79</f>
        <v>0</v>
      </c>
      <c r="AJ79" s="34">
        <f>PXIL!R79</f>
        <v>0</v>
      </c>
      <c r="AK79" s="34">
        <f>RTM_IEX!L79</f>
        <v>5.78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0.106764</v>
      </c>
      <c r="AD80">
        <f t="shared" si="4"/>
        <v>12.603236000000001</v>
      </c>
      <c r="AE80">
        <f>'IDT-1'!D80</f>
        <v>0</v>
      </c>
      <c r="AF80" s="24"/>
      <c r="AG80">
        <f t="shared" si="5"/>
        <v>12.603236000000001</v>
      </c>
      <c r="AI80" s="34">
        <f>PXIL!L80</f>
        <v>0</v>
      </c>
      <c r="AJ80" s="34">
        <f>PXIL!R80</f>
        <v>0</v>
      </c>
      <c r="AK80" s="34">
        <f>RTM_IEX!L80</f>
        <v>5.78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0.106764</v>
      </c>
      <c r="AD81">
        <f t="shared" si="4"/>
        <v>12.603236000000001</v>
      </c>
      <c r="AE81">
        <f>'IDT-1'!D81</f>
        <v>0</v>
      </c>
      <c r="AF81" s="24"/>
      <c r="AG81">
        <f t="shared" si="5"/>
        <v>12.603236000000001</v>
      </c>
      <c r="AI81" s="34">
        <f>PXIL!L81</f>
        <v>0</v>
      </c>
      <c r="AJ81" s="34">
        <f>PXIL!R81</f>
        <v>0</v>
      </c>
      <c r="AK81" s="34">
        <f>RTM_IEX!L81</f>
        <v>5.78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0.106764</v>
      </c>
      <c r="AD82">
        <f t="shared" si="4"/>
        <v>12.603236000000001</v>
      </c>
      <c r="AE82">
        <f>'IDT-1'!D82</f>
        <v>0</v>
      </c>
      <c r="AF82" s="24"/>
      <c r="AG82">
        <f t="shared" si="5"/>
        <v>12.603236000000001</v>
      </c>
      <c r="AI82" s="34">
        <f>PXIL!L82</f>
        <v>0</v>
      </c>
      <c r="AJ82" s="34">
        <f>PXIL!R82</f>
        <v>0</v>
      </c>
      <c r="AK82" s="34">
        <f>RTM_IEX!L82</f>
        <v>5.78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0.11575199999999999</v>
      </c>
      <c r="AD83">
        <f t="shared" si="4"/>
        <v>13.664247999999999</v>
      </c>
      <c r="AE83">
        <f>'IDT-1'!D83</f>
        <v>0</v>
      </c>
      <c r="AF83" s="24"/>
      <c r="AG83">
        <f t="shared" si="5"/>
        <v>13.664247999999999</v>
      </c>
      <c r="AI83" s="34">
        <f>PXIL!L83</f>
        <v>0</v>
      </c>
      <c r="AJ83" s="34">
        <f>PXIL!R83</f>
        <v>0</v>
      </c>
      <c r="AK83" s="34">
        <f>RTM_IEX!L83</f>
        <v>6.85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0.11331599999999999</v>
      </c>
      <c r="AD84">
        <f t="shared" si="4"/>
        <v>13.376683999999999</v>
      </c>
      <c r="AE84">
        <f>'IDT-1'!D84</f>
        <v>0</v>
      </c>
      <c r="AF84" s="24"/>
      <c r="AG84">
        <f t="shared" si="5"/>
        <v>13.376683999999999</v>
      </c>
      <c r="AI84" s="34">
        <f>PXIL!L84</f>
        <v>0</v>
      </c>
      <c r="AJ84" s="34">
        <f>PXIL!R84</f>
        <v>0</v>
      </c>
      <c r="AK84" s="34">
        <f>RTM_IEX!L84</f>
        <v>6.56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0.11331599999999999</v>
      </c>
      <c r="AD85">
        <f t="shared" si="4"/>
        <v>13.376683999999999</v>
      </c>
      <c r="AE85">
        <f>'IDT-1'!D85</f>
        <v>0</v>
      </c>
      <c r="AF85" s="24"/>
      <c r="AG85">
        <f t="shared" si="5"/>
        <v>13.376683999999999</v>
      </c>
      <c r="AI85" s="34">
        <f>PXIL!L85</f>
        <v>0</v>
      </c>
      <c r="AJ85" s="34">
        <f>PXIL!R85</f>
        <v>0</v>
      </c>
      <c r="AK85" s="34">
        <f>RTM_IEX!L85</f>
        <v>6.56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0.10844399999999998</v>
      </c>
      <c r="AD86">
        <f t="shared" si="4"/>
        <v>12.801556</v>
      </c>
      <c r="AE86">
        <f>'IDT-1'!D86</f>
        <v>0</v>
      </c>
      <c r="AF86" s="24"/>
      <c r="AG86">
        <f t="shared" si="5"/>
        <v>12.801556</v>
      </c>
      <c r="AI86" s="34">
        <f>PXIL!L86</f>
        <v>0</v>
      </c>
      <c r="AJ86" s="34">
        <f>PXIL!R86</f>
        <v>0</v>
      </c>
      <c r="AK86" s="34">
        <f>RTM_IEX!L86</f>
        <v>5.98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0.11247794435442801</v>
      </c>
      <c r="AD87">
        <f t="shared" si="4"/>
        <v>13.277753526410812</v>
      </c>
      <c r="AE87">
        <f>'IDT-1'!D87</f>
        <v>0</v>
      </c>
      <c r="AF87" s="24"/>
      <c r="AG87">
        <f t="shared" si="5"/>
        <v>13.277753526410812</v>
      </c>
      <c r="AI87" s="34">
        <f>PXIL!L87</f>
        <v>0</v>
      </c>
      <c r="AJ87" s="34">
        <f>PXIL!R87</f>
        <v>0</v>
      </c>
      <c r="AK87" s="34">
        <f>RTM_IEX!L87</f>
        <v>6.46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0.10920194435442801</v>
      </c>
      <c r="AD88">
        <f t="shared" si="4"/>
        <v>12.891029526410813</v>
      </c>
      <c r="AE88">
        <f>'IDT-1'!D88</f>
        <v>0</v>
      </c>
      <c r="AF88" s="24"/>
      <c r="AG88">
        <f t="shared" si="5"/>
        <v>12.891029526410813</v>
      </c>
      <c r="AI88" s="34">
        <f>PXIL!L88</f>
        <v>0</v>
      </c>
      <c r="AJ88" s="34">
        <f>PXIL!R88</f>
        <v>0</v>
      </c>
      <c r="AK88" s="34">
        <f>RTM_IEX!L88</f>
        <v>6.07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9.5425944354428013E-2</v>
      </c>
      <c r="AD89">
        <f t="shared" si="4"/>
        <v>11.264805526410813</v>
      </c>
      <c r="AE89">
        <f>'IDT-1'!D89</f>
        <v>0</v>
      </c>
      <c r="AF89" s="24"/>
      <c r="AG89">
        <f t="shared" si="5"/>
        <v>11.264805526410813</v>
      </c>
      <c r="AI89" s="34">
        <f>PXIL!L89</f>
        <v>0</v>
      </c>
      <c r="AJ89" s="34">
        <f>PXIL!R89</f>
        <v>0</v>
      </c>
      <c r="AK89" s="34">
        <f>RTM_IEX!L89</f>
        <v>4.43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9.3829944354428013E-2</v>
      </c>
      <c r="AD90">
        <f t="shared" si="4"/>
        <v>11.076401526410812</v>
      </c>
      <c r="AE90">
        <f>'IDT-1'!D90</f>
        <v>0</v>
      </c>
      <c r="AF90" s="24"/>
      <c r="AG90">
        <f t="shared" si="5"/>
        <v>11.076401526410812</v>
      </c>
      <c r="AI90" s="34">
        <f>PXIL!L90</f>
        <v>0</v>
      </c>
      <c r="AJ90" s="34">
        <f>PXIL!R90</f>
        <v>0</v>
      </c>
      <c r="AK90" s="34">
        <f>RTM_IEX!L90</f>
        <v>4.24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8.7361944354428012E-2</v>
      </c>
      <c r="AD91">
        <f t="shared" si="4"/>
        <v>10.312869526410815</v>
      </c>
      <c r="AE91">
        <f>'IDT-1'!D91</f>
        <v>0</v>
      </c>
      <c r="AF91" s="24"/>
      <c r="AG91">
        <f t="shared" si="5"/>
        <v>10.312869526410815</v>
      </c>
      <c r="AI91" s="34">
        <f>PXIL!L91</f>
        <v>0</v>
      </c>
      <c r="AJ91" s="34">
        <f>PXIL!R91</f>
        <v>0</v>
      </c>
      <c r="AK91" s="34">
        <f>RTM_IEX!L91</f>
        <v>3.47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7.8457944354428016E-2</v>
      </c>
      <c r="AD92">
        <f t="shared" si="4"/>
        <v>9.2617735264108134</v>
      </c>
      <c r="AE92">
        <f>'IDT-1'!D92</f>
        <v>0</v>
      </c>
      <c r="AF92" s="24"/>
      <c r="AG92">
        <f t="shared" si="5"/>
        <v>9.2617735264108134</v>
      </c>
      <c r="AI92" s="34">
        <f>PXIL!L92</f>
        <v>0</v>
      </c>
      <c r="AJ92" s="34">
        <f>PXIL!R92</f>
        <v>0</v>
      </c>
      <c r="AK92" s="34">
        <f>RTM_IEX!L92</f>
        <v>2.41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7.7617944354428009E-2</v>
      </c>
      <c r="AD93">
        <f t="shared" si="4"/>
        <v>9.1626135264108139</v>
      </c>
      <c r="AE93">
        <f>'IDT-1'!D93</f>
        <v>0</v>
      </c>
      <c r="AF93" s="24"/>
      <c r="AG93">
        <f t="shared" si="5"/>
        <v>9.1626135264108139</v>
      </c>
      <c r="AI93" s="34">
        <f>PXIL!L93</f>
        <v>0</v>
      </c>
      <c r="AJ93" s="34">
        <f>PXIL!R93</f>
        <v>0</v>
      </c>
      <c r="AK93" s="34">
        <f>RTM_IEX!L93</f>
        <v>2.31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6.8713944354428014E-2</v>
      </c>
      <c r="AD94">
        <f t="shared" si="4"/>
        <v>8.1115175264108128</v>
      </c>
      <c r="AE94">
        <f>'IDT-1'!D94</f>
        <v>0</v>
      </c>
      <c r="AF94" s="24"/>
      <c r="AG94">
        <f t="shared" si="5"/>
        <v>8.1115175264108128</v>
      </c>
      <c r="AI94" s="34">
        <f>PXIL!L94</f>
        <v>0</v>
      </c>
      <c r="AJ94" s="34">
        <f>PXIL!R94</f>
        <v>0</v>
      </c>
      <c r="AK94" s="34">
        <f>RTM_IEX!L94</f>
        <v>1.25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6.5521944354428013E-2</v>
      </c>
      <c r="AD95">
        <f t="shared" si="4"/>
        <v>7.7347095264108132</v>
      </c>
      <c r="AE95">
        <f>'IDT-1'!D95</f>
        <v>0</v>
      </c>
      <c r="AF95" s="24"/>
      <c r="AG95">
        <f t="shared" si="5"/>
        <v>7.7347095264108132</v>
      </c>
      <c r="AI95" s="34">
        <f>PXIL!L95</f>
        <v>0</v>
      </c>
      <c r="AJ95" s="34">
        <f>PXIL!R95</f>
        <v>0</v>
      </c>
      <c r="AK95" s="34">
        <f>RTM_IEX!L95</f>
        <v>0.87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6.3841944354428012E-2</v>
      </c>
      <c r="AD96">
        <f t="shared" si="4"/>
        <v>7.5363895264108134</v>
      </c>
      <c r="AE96">
        <f>'IDT-1'!D96</f>
        <v>0</v>
      </c>
      <c r="AF96" s="24"/>
      <c r="AG96">
        <f t="shared" si="5"/>
        <v>7.5363895264108134</v>
      </c>
      <c r="AI96" s="34">
        <f>PXIL!L96</f>
        <v>0</v>
      </c>
      <c r="AJ96" s="34">
        <f>PXIL!R96</f>
        <v>0</v>
      </c>
      <c r="AK96" s="34">
        <f>RTM_IEX!L96</f>
        <v>0.67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0.12000419272340603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7.8355000000000063E-2</v>
      </c>
      <c r="AB99" s="75">
        <f t="shared" si="6"/>
        <v>0</v>
      </c>
      <c r="AC99">
        <f t="shared" si="6"/>
        <v>2.3178207126240899E-3</v>
      </c>
      <c r="AD99">
        <f t="shared" si="6"/>
        <v>0.26191387201078198</v>
      </c>
      <c r="AE99">
        <f t="shared" ref="AE99:AR99" si="7">SUM(AE3:AE98)/4000</f>
        <v>0</v>
      </c>
      <c r="AG99">
        <f t="shared" si="7"/>
        <v>0.26191387201078198</v>
      </c>
      <c r="AI99">
        <f t="shared" si="7"/>
        <v>0</v>
      </c>
      <c r="AJ99">
        <f t="shared" si="7"/>
        <v>0</v>
      </c>
      <c r="AK99">
        <f t="shared" si="7"/>
        <v>7.1697500000000011E-2</v>
      </c>
      <c r="AL99">
        <f t="shared" si="7"/>
        <v>-5.8249999999999994E-3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0.1628085396</v>
      </c>
      <c r="AD3">
        <f>SUM(B3:AB3,AI3:AR3)-AC3</f>
        <v>19.219160460400001</v>
      </c>
      <c r="AE3">
        <v>0</v>
      </c>
      <c r="AF3" s="24"/>
      <c r="AG3">
        <f>SUM(AD3:AF3)</f>
        <v>19.219160460400001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19.281969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0.16759653960000001</v>
      </c>
      <c r="AD4">
        <f t="shared" ref="AD4:AD67" si="1">SUM(B4:AB4,AI4:AR4)-AC4</f>
        <v>19.7843724604</v>
      </c>
      <c r="AE4">
        <v>0</v>
      </c>
      <c r="AF4" s="24"/>
      <c r="AG4">
        <f t="shared" ref="AG4:AG67" si="2">SUM(AD4:AF4)</f>
        <v>19.7843724604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16.396027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0.1377266268</v>
      </c>
      <c r="AD5">
        <f t="shared" si="1"/>
        <v>16.258300373200001</v>
      </c>
      <c r="AE5">
        <v>0</v>
      </c>
      <c r="AF5" s="24"/>
      <c r="AG5">
        <f t="shared" si="2"/>
        <v>16.258300373200001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13.744251999999999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0.11545171679999999</v>
      </c>
      <c r="AD6">
        <f t="shared" si="1"/>
        <v>13.6288002832</v>
      </c>
      <c r="AE6">
        <v>0</v>
      </c>
      <c r="AF6" s="24"/>
      <c r="AG6">
        <f t="shared" si="2"/>
        <v>13.6288002832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13.146430000000001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0.11043001199999999</v>
      </c>
      <c r="AD7">
        <f t="shared" si="1"/>
        <v>13.035999988</v>
      </c>
      <c r="AE7">
        <v>0</v>
      </c>
      <c r="AF7" s="24"/>
      <c r="AG7">
        <f t="shared" si="2"/>
        <v>13.035999988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9.9450389999999995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8.353832759999999E-2</v>
      </c>
      <c r="AD8">
        <f t="shared" si="1"/>
        <v>9.8615006724000001</v>
      </c>
      <c r="AE8">
        <v>0</v>
      </c>
      <c r="AF8" s="24"/>
      <c r="AG8">
        <f t="shared" si="2"/>
        <v>9.8615006724000001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10.995462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9.236188079999999E-2</v>
      </c>
      <c r="AD9">
        <f t="shared" si="1"/>
        <v>10.903100119199999</v>
      </c>
      <c r="AE9">
        <v>0</v>
      </c>
      <c r="AF9" s="24"/>
      <c r="AG9">
        <f t="shared" si="2"/>
        <v>10.903100119199999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10.263714999999999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8.6215205999999989E-2</v>
      </c>
      <c r="AD10">
        <f t="shared" si="1"/>
        <v>10.177499793999999</v>
      </c>
      <c r="AE10">
        <v>0</v>
      </c>
      <c r="AF10" s="24"/>
      <c r="AG10">
        <f t="shared" si="2"/>
        <v>10.177499793999999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10.248286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8.6085602400000003E-2</v>
      </c>
      <c r="AD11">
        <f t="shared" si="1"/>
        <v>10.162200397599999</v>
      </c>
      <c r="AE11">
        <v>0</v>
      </c>
      <c r="AF11" s="24"/>
      <c r="AG11">
        <f t="shared" si="2"/>
        <v>10.162200397599999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10.529851000000001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8.8450748400000001E-2</v>
      </c>
      <c r="AD12">
        <f t="shared" si="1"/>
        <v>10.441400251600001</v>
      </c>
      <c r="AE12">
        <v>0</v>
      </c>
      <c r="AF12" s="24"/>
      <c r="AG12">
        <f t="shared" si="2"/>
        <v>10.441400251600001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10.228923999999999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8.5922961599999986E-2</v>
      </c>
      <c r="AD13">
        <f t="shared" si="1"/>
        <v>10.1430010384</v>
      </c>
      <c r="AE13">
        <v>0</v>
      </c>
      <c r="AF13" s="24"/>
      <c r="AG13">
        <f t="shared" si="2"/>
        <v>10.1430010384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13.174365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0.11066466599999999</v>
      </c>
      <c r="AD14">
        <f t="shared" si="1"/>
        <v>13.063700334</v>
      </c>
      <c r="AE14">
        <v>0</v>
      </c>
      <c r="AF14" s="24"/>
      <c r="AG14">
        <f t="shared" si="2"/>
        <v>13.063700334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13.205829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0.11092896359999999</v>
      </c>
      <c r="AD15">
        <f t="shared" si="1"/>
        <v>13.0949000364</v>
      </c>
      <c r="AE15">
        <v>0</v>
      </c>
      <c r="AF15" s="24"/>
      <c r="AG15">
        <f t="shared" si="2"/>
        <v>13.0949000364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14.550222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0.1222218648</v>
      </c>
      <c r="AD16">
        <f t="shared" si="1"/>
        <v>14.4280001352</v>
      </c>
      <c r="AE16">
        <v>0</v>
      </c>
      <c r="AF16" s="24"/>
      <c r="AG16">
        <f t="shared" si="2"/>
        <v>14.4280001352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15.214905999999999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0.12780521039999998</v>
      </c>
      <c r="AD17">
        <f t="shared" si="1"/>
        <v>15.087100789599999</v>
      </c>
      <c r="AE17">
        <v>0</v>
      </c>
      <c r="AF17" s="24"/>
      <c r="AG17">
        <f t="shared" si="2"/>
        <v>15.087100789599999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15.539633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0.13053291719999999</v>
      </c>
      <c r="AD18">
        <f t="shared" si="1"/>
        <v>15.4091000828</v>
      </c>
      <c r="AE18">
        <v>0</v>
      </c>
      <c r="AF18" s="24"/>
      <c r="AG18">
        <f t="shared" si="2"/>
        <v>15.4091000828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16.408228999999999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0.13782912359999999</v>
      </c>
      <c r="AD19">
        <f t="shared" si="1"/>
        <v>16.270399876399999</v>
      </c>
      <c r="AE19">
        <v>0</v>
      </c>
      <c r="AF19" s="24"/>
      <c r="AG19">
        <f t="shared" si="2"/>
        <v>16.270399876399999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0.57999999999999996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0.16684053959999998</v>
      </c>
      <c r="AD20">
        <f t="shared" si="1"/>
        <v>19.695128460399999</v>
      </c>
      <c r="AE20">
        <v>0</v>
      </c>
      <c r="AF20" s="24"/>
      <c r="AG20">
        <f t="shared" si="2"/>
        <v>19.695128460399999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0.57999999999999996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0.16684053959999998</v>
      </c>
      <c r="AD21">
        <f t="shared" si="1"/>
        <v>19.695128460399999</v>
      </c>
      <c r="AE21">
        <v>0</v>
      </c>
      <c r="AF21" s="24"/>
      <c r="AG21">
        <f t="shared" si="2"/>
        <v>19.695128460399999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0.16759653960000001</v>
      </c>
      <c r="AD22">
        <f t="shared" si="1"/>
        <v>19.7843724604</v>
      </c>
      <c r="AE22">
        <v>0</v>
      </c>
      <c r="AF22" s="24"/>
      <c r="AG22">
        <f t="shared" si="2"/>
        <v>19.7843724604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0.20161653959999998</v>
      </c>
      <c r="AD23">
        <f t="shared" si="1"/>
        <v>23.800352460399999</v>
      </c>
      <c r="AE23">
        <v>0</v>
      </c>
      <c r="AF23" s="24"/>
      <c r="AG23">
        <f t="shared" si="2"/>
        <v>23.800352460399999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0.20161653959999998</v>
      </c>
      <c r="AD24">
        <f t="shared" si="1"/>
        <v>23.800352460399999</v>
      </c>
      <c r="AE24">
        <v>0</v>
      </c>
      <c r="AF24" s="24"/>
      <c r="AG24">
        <f t="shared" si="2"/>
        <v>23.800352460399999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3.76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0.19355253959999999</v>
      </c>
      <c r="AD25">
        <f t="shared" si="1"/>
        <v>22.848416460400003</v>
      </c>
      <c r="AE25">
        <v>0</v>
      </c>
      <c r="AF25" s="24"/>
      <c r="AG25">
        <f t="shared" si="2"/>
        <v>22.848416460400003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0.20161653959999998</v>
      </c>
      <c r="AD26">
        <f t="shared" si="1"/>
        <v>23.800352460399999</v>
      </c>
      <c r="AE26">
        <v>0</v>
      </c>
      <c r="AF26" s="24"/>
      <c r="AG26">
        <f t="shared" si="2"/>
        <v>23.800352460399999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2.31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0.18137253959999997</v>
      </c>
      <c r="AD27">
        <f t="shared" si="1"/>
        <v>21.410596460399997</v>
      </c>
      <c r="AE27">
        <v>0</v>
      </c>
      <c r="AF27" s="24"/>
      <c r="AG27">
        <f t="shared" si="2"/>
        <v>21.410596460399997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0.17330853960000001</v>
      </c>
      <c r="AD30">
        <f t="shared" si="1"/>
        <v>20.458660460400001</v>
      </c>
      <c r="AE30">
        <v>0</v>
      </c>
      <c r="AF30" s="24"/>
      <c r="AG30">
        <f t="shared" si="2"/>
        <v>20.458660460400001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1.45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0.17414853959999999</v>
      </c>
      <c r="AD31">
        <f t="shared" si="1"/>
        <v>20.557820460399999</v>
      </c>
      <c r="AE31">
        <v>0</v>
      </c>
      <c r="AF31" s="24"/>
      <c r="AG31">
        <f t="shared" si="2"/>
        <v>20.557820460399999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2.31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0.18137253959999997</v>
      </c>
      <c r="AD32">
        <f t="shared" si="1"/>
        <v>21.410596460399997</v>
      </c>
      <c r="AE32">
        <v>0</v>
      </c>
      <c r="AF32" s="24"/>
      <c r="AG32">
        <f t="shared" si="2"/>
        <v>21.410596460399997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1.25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0.1724685396</v>
      </c>
      <c r="AD33">
        <f t="shared" si="1"/>
        <v>20.3595004604</v>
      </c>
      <c r="AE33">
        <v>0</v>
      </c>
      <c r="AF33" s="24"/>
      <c r="AG33">
        <f t="shared" si="2"/>
        <v>20.3595004604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0.16196853959999999</v>
      </c>
      <c r="AD34">
        <f t="shared" si="1"/>
        <v>19.1200004604</v>
      </c>
      <c r="AE34">
        <v>0</v>
      </c>
      <c r="AF34" s="24"/>
      <c r="AG34">
        <f t="shared" si="2"/>
        <v>19.1200004604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2.12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0.17977653960000001</v>
      </c>
      <c r="AD35">
        <f t="shared" si="1"/>
        <v>21.222192460400002</v>
      </c>
      <c r="AE35">
        <v>0</v>
      </c>
      <c r="AF35" s="24"/>
      <c r="AG35">
        <f t="shared" si="2"/>
        <v>21.222192460400002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0.20161653959999998</v>
      </c>
      <c r="AD36">
        <f t="shared" si="1"/>
        <v>23.800352460399999</v>
      </c>
      <c r="AE36">
        <v>0</v>
      </c>
      <c r="AF36" s="24"/>
      <c r="AG36">
        <f t="shared" si="2"/>
        <v>23.800352460399999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0.1854885396</v>
      </c>
      <c r="AD37">
        <f t="shared" si="1"/>
        <v>21.896480460399999</v>
      </c>
      <c r="AE37">
        <v>0</v>
      </c>
      <c r="AF37" s="24"/>
      <c r="AG37">
        <f t="shared" si="2"/>
        <v>21.896480460399999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0.17490453959999999</v>
      </c>
      <c r="AD38">
        <f t="shared" si="1"/>
        <v>20.647064460399999</v>
      </c>
      <c r="AE38">
        <v>0</v>
      </c>
      <c r="AF38" s="24"/>
      <c r="AG38">
        <f t="shared" si="2"/>
        <v>20.647064460399999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2.31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0.18137253959999997</v>
      </c>
      <c r="AD40">
        <f t="shared" si="1"/>
        <v>21.410596460399997</v>
      </c>
      <c r="AE40">
        <v>0</v>
      </c>
      <c r="AF40" s="24"/>
      <c r="AG40">
        <f t="shared" si="2"/>
        <v>21.410596460399997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3.09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0.1879245396</v>
      </c>
      <c r="AD41">
        <f t="shared" si="1"/>
        <v>22.184044460399999</v>
      </c>
      <c r="AE41">
        <v>0</v>
      </c>
      <c r="AF41" s="24"/>
      <c r="AG41">
        <f t="shared" si="2"/>
        <v>22.184044460399999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17.748184999999999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0.14908475399999999</v>
      </c>
      <c r="AD42">
        <f t="shared" si="1"/>
        <v>17.599100245999999</v>
      </c>
      <c r="AE42">
        <v>0</v>
      </c>
      <c r="AF42" s="24"/>
      <c r="AG42">
        <f t="shared" si="2"/>
        <v>17.599100245999999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17.997177000000001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0.1511762868</v>
      </c>
      <c r="AD43">
        <f t="shared" si="1"/>
        <v>17.846000713200002</v>
      </c>
      <c r="AE43">
        <v>0</v>
      </c>
      <c r="AF43" s="24"/>
      <c r="AG43">
        <f t="shared" si="2"/>
        <v>17.846000713200002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17.900665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0.150365586</v>
      </c>
      <c r="AD44">
        <f t="shared" si="1"/>
        <v>17.750299414000001</v>
      </c>
      <c r="AE44">
        <v>0</v>
      </c>
      <c r="AF44" s="24"/>
      <c r="AG44">
        <f t="shared" si="2"/>
        <v>17.750299414000001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16.909641000000001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0.14204098439999999</v>
      </c>
      <c r="AD45">
        <f t="shared" si="1"/>
        <v>16.767600015599999</v>
      </c>
      <c r="AE45">
        <v>0</v>
      </c>
      <c r="AF45" s="24"/>
      <c r="AG45">
        <f t="shared" si="2"/>
        <v>16.767600015599999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17.520773999999999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0.14717450159999998</v>
      </c>
      <c r="AD46">
        <f t="shared" si="1"/>
        <v>17.373599498400001</v>
      </c>
      <c r="AE46">
        <v>0</v>
      </c>
      <c r="AF46" s="24"/>
      <c r="AG46">
        <f t="shared" si="2"/>
        <v>17.373599498400001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17.239108999999999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0.14480851559999999</v>
      </c>
      <c r="AD47">
        <f t="shared" si="1"/>
        <v>17.094300484399998</v>
      </c>
      <c r="AE47">
        <v>0</v>
      </c>
      <c r="AF47" s="24"/>
      <c r="AG47">
        <f t="shared" si="2"/>
        <v>17.094300484399998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19.128782000000001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0.16068176879999999</v>
      </c>
      <c r="AD48">
        <f t="shared" si="1"/>
        <v>18.968100231200001</v>
      </c>
      <c r="AE48">
        <v>0</v>
      </c>
      <c r="AF48" s="24"/>
      <c r="AG48">
        <f t="shared" si="2"/>
        <v>18.968100231200001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18.055264999999999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0.15166422599999999</v>
      </c>
      <c r="AD49">
        <f t="shared" si="1"/>
        <v>17.903600773999997</v>
      </c>
      <c r="AE49">
        <v>0</v>
      </c>
      <c r="AF49" s="24"/>
      <c r="AG49">
        <f t="shared" si="2"/>
        <v>17.903600773999997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18.736386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0.1573856424</v>
      </c>
      <c r="AD50">
        <f t="shared" si="1"/>
        <v>18.579000357599998</v>
      </c>
      <c r="AE50">
        <v>0</v>
      </c>
      <c r="AF50" s="24"/>
      <c r="AG50">
        <f t="shared" si="2"/>
        <v>18.579000357599998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1.54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0.17490453959999999</v>
      </c>
      <c r="AD51">
        <f t="shared" si="1"/>
        <v>20.647064460399999</v>
      </c>
      <c r="AE51">
        <v>0</v>
      </c>
      <c r="AF51" s="24"/>
      <c r="AG51">
        <f t="shared" si="2"/>
        <v>20.647064460399999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2.2200000000000002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0.18061653959999999</v>
      </c>
      <c r="AD52">
        <f t="shared" si="1"/>
        <v>21.3213524604</v>
      </c>
      <c r="AE52">
        <v>0</v>
      </c>
      <c r="AF52" s="24"/>
      <c r="AG52">
        <f t="shared" si="2"/>
        <v>21.3213524604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3.86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0.1943925396</v>
      </c>
      <c r="AD53">
        <f t="shared" si="1"/>
        <v>22.947576460400001</v>
      </c>
      <c r="AE53">
        <v>0</v>
      </c>
      <c r="AF53" s="24"/>
      <c r="AG53">
        <f t="shared" si="2"/>
        <v>22.947576460400001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3.95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0.19514853959999998</v>
      </c>
      <c r="AD54">
        <f t="shared" si="1"/>
        <v>23.036820460399998</v>
      </c>
      <c r="AE54">
        <v>0</v>
      </c>
      <c r="AF54" s="24"/>
      <c r="AG54">
        <f t="shared" si="2"/>
        <v>23.036820460399998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4.72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0.20161653959999998</v>
      </c>
      <c r="AD55">
        <f t="shared" si="1"/>
        <v>23.800352460399999</v>
      </c>
      <c r="AE55">
        <v>0</v>
      </c>
      <c r="AF55" s="24"/>
      <c r="AG55">
        <f t="shared" si="2"/>
        <v>23.800352460399999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1.06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0.17087253959999998</v>
      </c>
      <c r="AD56">
        <f t="shared" si="1"/>
        <v>20.171096460399998</v>
      </c>
      <c r="AE56">
        <v>0</v>
      </c>
      <c r="AF56" s="24"/>
      <c r="AG56">
        <f t="shared" si="2"/>
        <v>20.171096460399998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0.77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0.16843653959999999</v>
      </c>
      <c r="AD57">
        <f t="shared" si="1"/>
        <v>19.883532460400001</v>
      </c>
      <c r="AE57">
        <v>0</v>
      </c>
      <c r="AF57" s="24"/>
      <c r="AG57">
        <f t="shared" si="2"/>
        <v>19.883532460400001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3.37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0.19027653959999999</v>
      </c>
      <c r="AD58">
        <f t="shared" si="1"/>
        <v>22.461692460400002</v>
      </c>
      <c r="AE58">
        <v>0</v>
      </c>
      <c r="AF58" s="24"/>
      <c r="AG58">
        <f t="shared" si="2"/>
        <v>22.461692460400002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0.19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0.1635645396</v>
      </c>
      <c r="AD59">
        <f t="shared" si="1"/>
        <v>19.308404460400002</v>
      </c>
      <c r="AE59">
        <v>0</v>
      </c>
      <c r="AF59" s="24"/>
      <c r="AG59">
        <f t="shared" si="2"/>
        <v>19.308404460400002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2.31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0.18137253959999997</v>
      </c>
      <c r="AD60">
        <f t="shared" si="1"/>
        <v>21.410596460399997</v>
      </c>
      <c r="AE60">
        <v>0</v>
      </c>
      <c r="AF60" s="24"/>
      <c r="AG60">
        <f t="shared" si="2"/>
        <v>21.410596460399997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1.45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0.17414853959999999</v>
      </c>
      <c r="AD61">
        <f t="shared" si="1"/>
        <v>20.557820460399999</v>
      </c>
      <c r="AE61">
        <v>0</v>
      </c>
      <c r="AF61" s="24"/>
      <c r="AG61">
        <f t="shared" si="2"/>
        <v>20.557820460399999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2.31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0.18137253959999997</v>
      </c>
      <c r="AD62">
        <f t="shared" si="1"/>
        <v>21.410596460399997</v>
      </c>
      <c r="AE62">
        <v>0</v>
      </c>
      <c r="AF62" s="24"/>
      <c r="AG62">
        <f t="shared" si="2"/>
        <v>21.410596460399997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2.89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0.18624453959999998</v>
      </c>
      <c r="AD63">
        <f t="shared" si="1"/>
        <v>21.9857244604</v>
      </c>
      <c r="AE63">
        <v>0</v>
      </c>
      <c r="AF63" s="24"/>
      <c r="AG63">
        <f t="shared" si="2"/>
        <v>21.9857244604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4.05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0.19598853959999998</v>
      </c>
      <c r="AD64">
        <f t="shared" si="1"/>
        <v>23.135980460400003</v>
      </c>
      <c r="AE64">
        <v>0</v>
      </c>
      <c r="AF64" s="24"/>
      <c r="AG64">
        <f t="shared" si="2"/>
        <v>23.135980460400003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0.20161653959999998</v>
      </c>
      <c r="AD65">
        <f t="shared" si="1"/>
        <v>23.800352460399999</v>
      </c>
      <c r="AE65">
        <v>0</v>
      </c>
      <c r="AF65" s="24"/>
      <c r="AG65">
        <f t="shared" si="2"/>
        <v>23.800352460399999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0.20161653959999998</v>
      </c>
      <c r="AD66">
        <f t="shared" si="1"/>
        <v>23.800352460399999</v>
      </c>
      <c r="AE66">
        <v>0</v>
      </c>
      <c r="AF66" s="24"/>
      <c r="AG66">
        <f t="shared" si="2"/>
        <v>23.800352460399999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0.20161653959999998</v>
      </c>
      <c r="AD67">
        <f t="shared" si="1"/>
        <v>23.800352460399999</v>
      </c>
      <c r="AE67">
        <v>0</v>
      </c>
      <c r="AF67" s="24"/>
      <c r="AG67">
        <f t="shared" si="2"/>
        <v>23.800352460399999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SUM(B68:AB68,AI68:AR68)-AC68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0.20161653959999998</v>
      </c>
      <c r="AD69">
        <f t="shared" si="4"/>
        <v>23.800352460399999</v>
      </c>
      <c r="AE69">
        <v>0</v>
      </c>
      <c r="AF69" s="24"/>
      <c r="AG69">
        <f t="shared" si="5"/>
        <v>23.800352460399999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0.20161653959999998</v>
      </c>
      <c r="AD70">
        <f t="shared" si="4"/>
        <v>23.800352460399999</v>
      </c>
      <c r="AE70">
        <v>0</v>
      </c>
      <c r="AF70" s="24"/>
      <c r="AG70">
        <f t="shared" si="5"/>
        <v>23.800352460399999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0.20161653959999998</v>
      </c>
      <c r="AD71">
        <f t="shared" si="4"/>
        <v>23.800352460399999</v>
      </c>
      <c r="AE71">
        <v>0</v>
      </c>
      <c r="AF71" s="24"/>
      <c r="AG71">
        <f t="shared" si="5"/>
        <v>23.800352460399999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0.20161653959999998</v>
      </c>
      <c r="AD72">
        <f t="shared" si="4"/>
        <v>23.800352460399999</v>
      </c>
      <c r="AE72">
        <v>0</v>
      </c>
      <c r="AF72" s="24"/>
      <c r="AG72">
        <f t="shared" si="5"/>
        <v>23.800352460399999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3.18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0.18868053959999997</v>
      </c>
      <c r="AD73">
        <f t="shared" si="4"/>
        <v>22.2732884604</v>
      </c>
      <c r="AE73">
        <v>0</v>
      </c>
      <c r="AF73" s="24"/>
      <c r="AG73">
        <f t="shared" si="5"/>
        <v>22.2732884604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0.20161653959999998</v>
      </c>
      <c r="AD74">
        <f t="shared" si="4"/>
        <v>23.800352460399999</v>
      </c>
      <c r="AE74">
        <v>0</v>
      </c>
      <c r="AF74" s="24"/>
      <c r="AG74">
        <f t="shared" si="5"/>
        <v>23.800352460399999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4.72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0.20161653959999998</v>
      </c>
      <c r="AD75">
        <f t="shared" si="4"/>
        <v>23.800352460399999</v>
      </c>
      <c r="AE75">
        <v>0</v>
      </c>
      <c r="AF75" s="24"/>
      <c r="AG75">
        <f t="shared" si="5"/>
        <v>23.800352460399999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4.72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0.20161653959999998</v>
      </c>
      <c r="AD76">
        <f t="shared" si="4"/>
        <v>23.800352460399999</v>
      </c>
      <c r="AE76">
        <v>0</v>
      </c>
      <c r="AF76" s="24"/>
      <c r="AG76">
        <f t="shared" si="5"/>
        <v>23.800352460399999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4.72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0.20161653959999998</v>
      </c>
      <c r="AD77">
        <f t="shared" si="4"/>
        <v>23.800352460399999</v>
      </c>
      <c r="AE77">
        <v>0</v>
      </c>
      <c r="AF77" s="24"/>
      <c r="AG77">
        <f t="shared" si="5"/>
        <v>23.800352460399999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1.93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0.17818053959999999</v>
      </c>
      <c r="AD78">
        <f t="shared" si="4"/>
        <v>21.0337884604</v>
      </c>
      <c r="AE78">
        <v>0</v>
      </c>
      <c r="AF78" s="24"/>
      <c r="AG78">
        <f t="shared" si="5"/>
        <v>21.0337884604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2.5099999999999998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0.18305253960000001</v>
      </c>
      <c r="AD79">
        <f t="shared" si="4"/>
        <v>21.608916460400003</v>
      </c>
      <c r="AE79">
        <v>0</v>
      </c>
      <c r="AF79" s="24"/>
      <c r="AG79">
        <f t="shared" si="5"/>
        <v>21.608916460400003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3.37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0.19027653959999999</v>
      </c>
      <c r="AD80">
        <f t="shared" si="4"/>
        <v>22.461692460400002</v>
      </c>
      <c r="AE80">
        <v>0</v>
      </c>
      <c r="AF80" s="24"/>
      <c r="AG80">
        <f t="shared" si="5"/>
        <v>22.461692460400002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0.20161653959999998</v>
      </c>
      <c r="AD81">
        <f t="shared" si="4"/>
        <v>23.800352460399999</v>
      </c>
      <c r="AE81">
        <v>0</v>
      </c>
      <c r="AF81" s="24"/>
      <c r="AG81">
        <f t="shared" si="5"/>
        <v>23.800352460399999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0.20161653959999998</v>
      </c>
      <c r="AD82">
        <f t="shared" si="4"/>
        <v>23.800352460399999</v>
      </c>
      <c r="AE82">
        <v>0</v>
      </c>
      <c r="AF82" s="24"/>
      <c r="AG82">
        <f t="shared" si="5"/>
        <v>23.800352460399999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0.20161653959999998</v>
      </c>
      <c r="AD83">
        <f t="shared" si="4"/>
        <v>23.800352460399999</v>
      </c>
      <c r="AE83">
        <v>0</v>
      </c>
      <c r="AF83" s="24"/>
      <c r="AG83">
        <f t="shared" si="5"/>
        <v>23.800352460399999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0.20161653959999998</v>
      </c>
      <c r="AD84">
        <f t="shared" si="4"/>
        <v>23.800352460399999</v>
      </c>
      <c r="AE84">
        <v>0</v>
      </c>
      <c r="AF84" s="24"/>
      <c r="AG84">
        <f t="shared" si="5"/>
        <v>23.800352460399999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0.20161653959999998</v>
      </c>
      <c r="AD85">
        <f t="shared" si="4"/>
        <v>23.800352460399999</v>
      </c>
      <c r="AE85">
        <v>0</v>
      </c>
      <c r="AF85" s="24"/>
      <c r="AG85">
        <f t="shared" si="5"/>
        <v>23.800352460399999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0.20161653959999998</v>
      </c>
      <c r="AD86">
        <f t="shared" si="4"/>
        <v>23.800352460399999</v>
      </c>
      <c r="AE86">
        <v>0</v>
      </c>
      <c r="AF86" s="24"/>
      <c r="AG86">
        <f t="shared" si="5"/>
        <v>23.800352460399999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0.20161653959999998</v>
      </c>
      <c r="AD87">
        <f t="shared" si="4"/>
        <v>23.800352460399999</v>
      </c>
      <c r="AE87">
        <v>0</v>
      </c>
      <c r="AF87" s="24"/>
      <c r="AG87">
        <f t="shared" si="5"/>
        <v>23.800352460399999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0.20161653959999998</v>
      </c>
      <c r="AD89">
        <f t="shared" si="4"/>
        <v>23.800352460399999</v>
      </c>
      <c r="AE89">
        <v>0</v>
      </c>
      <c r="AF89" s="24"/>
      <c r="AG89">
        <f t="shared" si="5"/>
        <v>23.800352460399999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2.12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0.17977653960000001</v>
      </c>
      <c r="AD90">
        <f t="shared" si="4"/>
        <v>21.222192460400002</v>
      </c>
      <c r="AE90">
        <v>0</v>
      </c>
      <c r="AF90" s="24"/>
      <c r="AG90">
        <f t="shared" si="5"/>
        <v>21.222192460400002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1.1599999999999999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0.17171253959999999</v>
      </c>
      <c r="AD91">
        <f t="shared" si="4"/>
        <v>20.270256460399999</v>
      </c>
      <c r="AE91">
        <v>0</v>
      </c>
      <c r="AF91" s="24"/>
      <c r="AG91">
        <f t="shared" si="5"/>
        <v>20.270256460399999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0.20161653959999998</v>
      </c>
      <c r="AD92">
        <f t="shared" si="4"/>
        <v>23.800352460399999</v>
      </c>
      <c r="AE92">
        <v>0</v>
      </c>
      <c r="AF92" s="24"/>
      <c r="AG92">
        <f t="shared" si="5"/>
        <v>23.800352460399999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0.18380853960000001</v>
      </c>
      <c r="AD93">
        <f t="shared" si="4"/>
        <v>21.6981604604</v>
      </c>
      <c r="AE93">
        <v>0</v>
      </c>
      <c r="AF93" s="24"/>
      <c r="AG93">
        <f t="shared" si="5"/>
        <v>21.6981604604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4.72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0.20161653959999998</v>
      </c>
      <c r="AD94">
        <f t="shared" si="4"/>
        <v>23.800352460399999</v>
      </c>
      <c r="AE94">
        <v>0</v>
      </c>
      <c r="AF94" s="24"/>
      <c r="AG94">
        <f t="shared" si="5"/>
        <v>23.800352460399999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0.20161653959999998</v>
      </c>
      <c r="AD95">
        <f t="shared" si="4"/>
        <v>23.800352460399999</v>
      </c>
      <c r="AE95">
        <v>0</v>
      </c>
      <c r="AF95" s="24"/>
      <c r="AG95">
        <f t="shared" si="5"/>
        <v>23.800352460399999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1.25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0.1724685396</v>
      </c>
      <c r="AD96">
        <f t="shared" si="4"/>
        <v>20.3595004604</v>
      </c>
      <c r="AE96">
        <v>0</v>
      </c>
      <c r="AF96" s="24"/>
      <c r="AG96">
        <f t="shared" si="5"/>
        <v>20.3595004604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0.16759653960000001</v>
      </c>
      <c r="AD97">
        <f t="shared" si="4"/>
        <v>19.7843724604</v>
      </c>
      <c r="AE97">
        <v>0</v>
      </c>
      <c r="AF97" s="24"/>
      <c r="AG97">
        <f t="shared" si="5"/>
        <v>19.7843724604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17.891589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0.15028934759999998</v>
      </c>
      <c r="AD98">
        <f t="shared" si="4"/>
        <v>17.741299652399999</v>
      </c>
      <c r="AE98">
        <v>0</v>
      </c>
      <c r="AF98" s="24"/>
      <c r="AG98">
        <f t="shared" si="5"/>
        <v>17.741299652399999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0.435434635499999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5.6672499999999994E-2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4.1336999381999988E-3</v>
      </c>
      <c r="AD99">
        <f t="shared" si="6"/>
        <v>0.48797343556180034</v>
      </c>
      <c r="AE99">
        <f t="shared" ref="AE99:AR99" si="8">SUM(AE3:AE98)/4000</f>
        <v>0</v>
      </c>
      <c r="AG99">
        <f t="shared" si="8"/>
        <v>0.48797343556180034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75</v>
      </c>
      <c r="E3" s="16">
        <f>'[1]26'!E5</f>
        <v>0</v>
      </c>
      <c r="F3" s="15">
        <f>SUM(B3:E3)</f>
        <v>340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75</v>
      </c>
      <c r="E4" s="16">
        <f>'[1]26'!E6</f>
        <v>0</v>
      </c>
      <c r="F4" s="15">
        <f>SUM(B4:E4)</f>
        <v>340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75</v>
      </c>
      <c r="E5" s="16">
        <f>'[1]26'!E7</f>
        <v>0</v>
      </c>
      <c r="F5" s="15">
        <f t="shared" ref="F5:F68" si="6">SUM(B5:E5)</f>
        <v>340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75</v>
      </c>
      <c r="E6" s="16">
        <f>'[1]26'!E8</f>
        <v>0</v>
      </c>
      <c r="F6" s="15">
        <f t="shared" si="6"/>
        <v>340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75</v>
      </c>
      <c r="E7" s="16">
        <f>'[1]26'!E9</f>
        <v>0</v>
      </c>
      <c r="F7" s="15">
        <f t="shared" si="6"/>
        <v>340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75</v>
      </c>
      <c r="E8" s="16">
        <f>'[1]26'!E10</f>
        <v>0</v>
      </c>
      <c r="F8" s="15">
        <f t="shared" si="6"/>
        <v>340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75</v>
      </c>
      <c r="E9" s="16">
        <f>'[1]26'!E11</f>
        <v>0</v>
      </c>
      <c r="F9" s="15">
        <f t="shared" si="6"/>
        <v>340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75</v>
      </c>
      <c r="E10" s="16">
        <f>'[1]26'!E12</f>
        <v>0</v>
      </c>
      <c r="F10" s="15">
        <f t="shared" si="6"/>
        <v>340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75</v>
      </c>
      <c r="E11" s="16">
        <f>'[1]26'!E13</f>
        <v>0</v>
      </c>
      <c r="F11" s="15">
        <f t="shared" si="6"/>
        <v>340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75</v>
      </c>
      <c r="E12" s="16">
        <f>'[1]26'!E14</f>
        <v>0</v>
      </c>
      <c r="F12" s="15">
        <f t="shared" si="6"/>
        <v>340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75</v>
      </c>
      <c r="E13" s="16">
        <f>'[1]26'!E15</f>
        <v>0</v>
      </c>
      <c r="F13" s="15">
        <f t="shared" si="6"/>
        <v>340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75</v>
      </c>
      <c r="E14" s="16">
        <f>'[1]26'!E16</f>
        <v>0</v>
      </c>
      <c r="F14" s="15">
        <f t="shared" si="6"/>
        <v>340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75</v>
      </c>
      <c r="E15" s="16">
        <f>'[1]26'!E17</f>
        <v>0</v>
      </c>
      <c r="F15" s="15">
        <f t="shared" si="6"/>
        <v>340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75</v>
      </c>
      <c r="E16" s="16">
        <f>'[1]26'!E18</f>
        <v>0</v>
      </c>
      <c r="F16" s="15">
        <f t="shared" si="6"/>
        <v>340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75</v>
      </c>
      <c r="E17" s="16">
        <f>'[1]26'!E19</f>
        <v>0</v>
      </c>
      <c r="F17" s="15">
        <f t="shared" si="6"/>
        <v>340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75</v>
      </c>
      <c r="E18" s="16">
        <f>'[1]26'!E20</f>
        <v>0</v>
      </c>
      <c r="F18" s="15">
        <f t="shared" si="6"/>
        <v>340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265</v>
      </c>
      <c r="C19" s="16">
        <f>'[1]26'!C21</f>
        <v>0</v>
      </c>
      <c r="D19" s="16">
        <f>'[1]26'!D21</f>
        <v>75</v>
      </c>
      <c r="E19" s="16">
        <f>'[1]26'!E21</f>
        <v>0</v>
      </c>
      <c r="F19" s="15">
        <f t="shared" si="6"/>
        <v>340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265</v>
      </c>
      <c r="C20" s="16">
        <f>'[1]26'!C22</f>
        <v>0</v>
      </c>
      <c r="D20" s="16">
        <f>'[1]26'!D22</f>
        <v>75</v>
      </c>
      <c r="E20" s="16">
        <f>'[1]26'!E22</f>
        <v>0</v>
      </c>
      <c r="F20" s="15">
        <f t="shared" si="6"/>
        <v>340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265</v>
      </c>
      <c r="C21" s="16">
        <f>'[1]26'!C23</f>
        <v>0</v>
      </c>
      <c r="D21" s="16">
        <f>'[1]26'!D23</f>
        <v>75</v>
      </c>
      <c r="E21" s="16">
        <f>'[1]26'!E23</f>
        <v>0</v>
      </c>
      <c r="F21" s="15">
        <f t="shared" si="6"/>
        <v>340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265</v>
      </c>
      <c r="C22" s="16">
        <f>'[1]26'!C24</f>
        <v>0</v>
      </c>
      <c r="D22" s="16">
        <f>'[1]26'!D24</f>
        <v>75</v>
      </c>
      <c r="E22" s="16">
        <f>'[1]26'!E24</f>
        <v>0</v>
      </c>
      <c r="F22" s="15">
        <f t="shared" si="6"/>
        <v>340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75</v>
      </c>
      <c r="E23" s="16">
        <f>'[1]26'!E25</f>
        <v>0</v>
      </c>
      <c r="F23" s="15">
        <f t="shared" si="6"/>
        <v>340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75</v>
      </c>
      <c r="E24" s="16">
        <f>'[1]26'!E26</f>
        <v>0</v>
      </c>
      <c r="F24" s="15">
        <f t="shared" si="6"/>
        <v>340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75</v>
      </c>
      <c r="E25" s="16">
        <f>'[1]26'!E27</f>
        <v>0</v>
      </c>
      <c r="F25" s="15">
        <f t="shared" si="6"/>
        <v>340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75</v>
      </c>
      <c r="E26" s="16">
        <f>'[1]26'!E28</f>
        <v>0</v>
      </c>
      <c r="F26" s="15">
        <f t="shared" si="6"/>
        <v>340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75</v>
      </c>
      <c r="E27" s="16">
        <f>'[1]26'!E29</f>
        <v>0</v>
      </c>
      <c r="F27" s="15">
        <f t="shared" si="6"/>
        <v>340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75</v>
      </c>
      <c r="E28" s="16">
        <f>'[1]26'!E30</f>
        <v>0</v>
      </c>
      <c r="F28" s="15">
        <f t="shared" si="6"/>
        <v>340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75</v>
      </c>
      <c r="E29" s="16">
        <f>'[1]26'!E31</f>
        <v>0</v>
      </c>
      <c r="F29" s="15">
        <f t="shared" si="6"/>
        <v>340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75</v>
      </c>
      <c r="E30" s="16">
        <f>'[1]26'!E32</f>
        <v>0</v>
      </c>
      <c r="F30" s="15">
        <f t="shared" si="6"/>
        <v>340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75</v>
      </c>
      <c r="E31" s="16">
        <f>'[1]26'!E33</f>
        <v>0</v>
      </c>
      <c r="F31" s="15">
        <f t="shared" si="6"/>
        <v>340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75</v>
      </c>
      <c r="E32" s="16">
        <f>'[1]26'!E34</f>
        <v>0</v>
      </c>
      <c r="F32" s="15">
        <f t="shared" si="6"/>
        <v>340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75</v>
      </c>
      <c r="E33" s="16">
        <f>'[1]26'!E35</f>
        <v>0</v>
      </c>
      <c r="F33" s="15">
        <f t="shared" si="6"/>
        <v>340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75</v>
      </c>
      <c r="E34" s="16">
        <f>'[1]26'!E36</f>
        <v>0</v>
      </c>
      <c r="F34" s="15">
        <f t="shared" si="6"/>
        <v>340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75</v>
      </c>
      <c r="E35" s="16">
        <f>'[1]26'!E37</f>
        <v>0</v>
      </c>
      <c r="F35" s="15">
        <f t="shared" si="6"/>
        <v>340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75</v>
      </c>
      <c r="E36" s="16">
        <f>'[1]26'!E38</f>
        <v>0</v>
      </c>
      <c r="F36" s="15">
        <f t="shared" si="6"/>
        <v>340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75</v>
      </c>
      <c r="E37" s="16">
        <f>'[1]26'!E39</f>
        <v>0</v>
      </c>
      <c r="F37" s="15">
        <f t="shared" si="6"/>
        <v>340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75</v>
      </c>
      <c r="E38" s="16">
        <f>'[1]26'!E40</f>
        <v>0</v>
      </c>
      <c r="F38" s="15">
        <f t="shared" si="6"/>
        <v>340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75</v>
      </c>
      <c r="E39" s="16">
        <f>'[1]26'!E41</f>
        <v>0</v>
      </c>
      <c r="F39" s="15">
        <f t="shared" si="6"/>
        <v>340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75</v>
      </c>
      <c r="E40" s="16">
        <f>'[1]26'!E42</f>
        <v>0</v>
      </c>
      <c r="F40" s="15">
        <f t="shared" si="6"/>
        <v>340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75</v>
      </c>
      <c r="E41" s="16">
        <f>'[1]26'!E43</f>
        <v>0</v>
      </c>
      <c r="F41" s="15">
        <f t="shared" si="6"/>
        <v>340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75</v>
      </c>
      <c r="E42" s="16">
        <f>'[1]26'!E44</f>
        <v>0</v>
      </c>
      <c r="F42" s="15">
        <f t="shared" si="6"/>
        <v>340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75</v>
      </c>
      <c r="E43" s="16">
        <f>'[1]26'!E45</f>
        <v>0</v>
      </c>
      <c r="F43" s="15">
        <f t="shared" si="6"/>
        <v>340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75</v>
      </c>
      <c r="E44" s="16">
        <f>'[1]26'!E46</f>
        <v>0</v>
      </c>
      <c r="F44" s="15">
        <f t="shared" si="6"/>
        <v>340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75</v>
      </c>
      <c r="E45" s="16">
        <f>'[1]26'!E47</f>
        <v>0</v>
      </c>
      <c r="F45" s="15">
        <f t="shared" si="6"/>
        <v>340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75</v>
      </c>
      <c r="E46" s="16">
        <f>'[1]26'!E48</f>
        <v>0</v>
      </c>
      <c r="F46" s="15">
        <f t="shared" si="6"/>
        <v>340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75</v>
      </c>
      <c r="E47" s="16">
        <f>'[1]26'!E49</f>
        <v>0</v>
      </c>
      <c r="F47" s="15">
        <f t="shared" si="6"/>
        <v>340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75</v>
      </c>
      <c r="E48" s="16">
        <f>'[1]26'!E50</f>
        <v>0</v>
      </c>
      <c r="F48" s="15">
        <f t="shared" si="6"/>
        <v>340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75</v>
      </c>
      <c r="E49" s="16">
        <f>'[1]26'!E51</f>
        <v>0</v>
      </c>
      <c r="F49" s="15">
        <f t="shared" si="6"/>
        <v>340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75</v>
      </c>
      <c r="E50" s="16">
        <f>'[1]26'!E52</f>
        <v>0</v>
      </c>
      <c r="F50" s="15">
        <f t="shared" si="6"/>
        <v>340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75</v>
      </c>
      <c r="E51" s="16">
        <f>'[1]26'!E53</f>
        <v>0</v>
      </c>
      <c r="F51" s="15">
        <f t="shared" si="6"/>
        <v>340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75</v>
      </c>
      <c r="E52" s="16">
        <f>'[1]26'!E54</f>
        <v>0</v>
      </c>
      <c r="F52" s="15">
        <f t="shared" si="6"/>
        <v>340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75</v>
      </c>
      <c r="E53" s="16">
        <f>'[1]26'!E55</f>
        <v>0</v>
      </c>
      <c r="F53" s="15">
        <f t="shared" si="6"/>
        <v>340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75</v>
      </c>
      <c r="E54" s="16">
        <f>'[1]26'!E56</f>
        <v>0</v>
      </c>
      <c r="F54" s="15">
        <f t="shared" si="6"/>
        <v>340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75</v>
      </c>
      <c r="E55" s="16">
        <f>'[1]26'!E57</f>
        <v>0</v>
      </c>
      <c r="F55" s="15">
        <f t="shared" si="6"/>
        <v>340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75</v>
      </c>
      <c r="E56" s="16">
        <f>'[1]26'!E58</f>
        <v>0</v>
      </c>
      <c r="F56" s="15">
        <f t="shared" si="6"/>
        <v>340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75</v>
      </c>
      <c r="E57" s="16">
        <f>'[1]26'!E59</f>
        <v>0</v>
      </c>
      <c r="F57" s="15">
        <f t="shared" si="6"/>
        <v>340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265</v>
      </c>
      <c r="C58" s="16">
        <f>'[1]26'!C60</f>
        <v>0</v>
      </c>
      <c r="D58" s="16">
        <f>'[1]26'!D60</f>
        <v>75</v>
      </c>
      <c r="E58" s="16">
        <f>'[1]26'!E60</f>
        <v>0</v>
      </c>
      <c r="F58" s="15">
        <f t="shared" si="6"/>
        <v>340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265</v>
      </c>
      <c r="C59" s="16">
        <f>'[1]26'!C61</f>
        <v>0</v>
      </c>
      <c r="D59" s="16">
        <f>'[1]26'!D61</f>
        <v>75</v>
      </c>
      <c r="E59" s="16">
        <f>'[1]26'!E61</f>
        <v>0</v>
      </c>
      <c r="F59" s="15">
        <f t="shared" si="6"/>
        <v>340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265</v>
      </c>
      <c r="C60" s="16">
        <f>'[1]26'!C62</f>
        <v>0</v>
      </c>
      <c r="D60" s="16">
        <f>'[1]26'!D62</f>
        <v>75</v>
      </c>
      <c r="E60" s="16">
        <f>'[1]26'!E62</f>
        <v>0</v>
      </c>
      <c r="F60" s="15">
        <f t="shared" si="6"/>
        <v>340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265</v>
      </c>
      <c r="C61" s="16">
        <f>'[1]26'!C63</f>
        <v>0</v>
      </c>
      <c r="D61" s="16">
        <f>'[1]26'!D63</f>
        <v>75</v>
      </c>
      <c r="E61" s="16">
        <f>'[1]26'!E63</f>
        <v>0</v>
      </c>
      <c r="F61" s="15">
        <f t="shared" si="6"/>
        <v>340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75</v>
      </c>
      <c r="E62" s="16">
        <f>'[1]26'!E64</f>
        <v>0</v>
      </c>
      <c r="F62" s="15">
        <f t="shared" si="6"/>
        <v>340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75</v>
      </c>
      <c r="E63" s="16">
        <f>'[1]26'!E65</f>
        <v>0</v>
      </c>
      <c r="F63" s="15">
        <f t="shared" si="6"/>
        <v>340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75</v>
      </c>
      <c r="E64" s="16">
        <f>'[1]26'!E66</f>
        <v>0</v>
      </c>
      <c r="F64" s="15">
        <f t="shared" si="6"/>
        <v>340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75</v>
      </c>
      <c r="E65" s="16">
        <f>'[1]26'!E67</f>
        <v>0</v>
      </c>
      <c r="F65" s="15">
        <f t="shared" si="6"/>
        <v>340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75</v>
      </c>
      <c r="E66" s="16">
        <f>'[1]26'!E68</f>
        <v>0</v>
      </c>
      <c r="F66" s="15">
        <f t="shared" si="6"/>
        <v>340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75</v>
      </c>
      <c r="E67" s="16">
        <f>'[1]26'!E69</f>
        <v>0</v>
      </c>
      <c r="F67" s="15">
        <f t="shared" si="6"/>
        <v>340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75</v>
      </c>
      <c r="E68" s="16">
        <f>'[1]26'!E70</f>
        <v>0</v>
      </c>
      <c r="F68" s="15">
        <f t="shared" si="6"/>
        <v>340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75</v>
      </c>
      <c r="E69" s="16">
        <f>'[1]26'!E71</f>
        <v>0</v>
      </c>
      <c r="F69" s="15">
        <f t="shared" ref="F69:F98" si="17">SUM(B69:E69)</f>
        <v>340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75</v>
      </c>
      <c r="E70" s="16">
        <f>'[1]26'!E72</f>
        <v>0</v>
      </c>
      <c r="F70" s="15">
        <f t="shared" si="17"/>
        <v>340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75</v>
      </c>
      <c r="E71" s="16">
        <f>'[1]26'!E73</f>
        <v>0</v>
      </c>
      <c r="F71" s="15">
        <f t="shared" si="17"/>
        <v>340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75</v>
      </c>
      <c r="E72" s="16">
        <f>'[1]26'!E74</f>
        <v>0</v>
      </c>
      <c r="F72" s="15">
        <f t="shared" si="17"/>
        <v>340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75</v>
      </c>
      <c r="E73" s="16">
        <f>'[1]26'!E75</f>
        <v>0</v>
      </c>
      <c r="F73" s="15">
        <f t="shared" si="17"/>
        <v>340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75</v>
      </c>
      <c r="E74" s="16">
        <f>'[1]26'!E76</f>
        <v>0</v>
      </c>
      <c r="F74" s="15">
        <f t="shared" si="17"/>
        <v>340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75</v>
      </c>
      <c r="E75" s="16">
        <f>'[1]26'!E77</f>
        <v>0</v>
      </c>
      <c r="F75" s="15">
        <f t="shared" si="17"/>
        <v>340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75</v>
      </c>
      <c r="E76" s="16">
        <f>'[1]26'!E78</f>
        <v>0</v>
      </c>
      <c r="F76" s="15">
        <f t="shared" si="17"/>
        <v>340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75</v>
      </c>
      <c r="E77" s="16">
        <f>'[1]26'!E79</f>
        <v>0</v>
      </c>
      <c r="F77" s="15">
        <f t="shared" si="17"/>
        <v>340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75</v>
      </c>
      <c r="E78" s="16">
        <f>'[1]26'!E80</f>
        <v>0</v>
      </c>
      <c r="F78" s="15">
        <f t="shared" si="17"/>
        <v>340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75</v>
      </c>
      <c r="E79" s="16">
        <f>'[1]26'!E81</f>
        <v>0</v>
      </c>
      <c r="F79" s="15">
        <f t="shared" si="17"/>
        <v>340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75</v>
      </c>
      <c r="E80" s="16">
        <f>'[1]26'!E82</f>
        <v>0</v>
      </c>
      <c r="F80" s="15">
        <f t="shared" si="17"/>
        <v>340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75</v>
      </c>
      <c r="E81" s="16">
        <f>'[1]26'!E83</f>
        <v>0</v>
      </c>
      <c r="F81" s="15">
        <f t="shared" si="17"/>
        <v>340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75</v>
      </c>
      <c r="E82" s="16">
        <f>'[1]26'!E84</f>
        <v>0</v>
      </c>
      <c r="F82" s="15">
        <f t="shared" si="17"/>
        <v>340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75</v>
      </c>
      <c r="E83" s="16">
        <f>'[1]26'!E85</f>
        <v>0</v>
      </c>
      <c r="F83" s="15">
        <f t="shared" si="17"/>
        <v>340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75</v>
      </c>
      <c r="E84" s="16">
        <f>'[1]26'!E86</f>
        <v>0</v>
      </c>
      <c r="F84" s="15">
        <f t="shared" si="17"/>
        <v>340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75</v>
      </c>
      <c r="E85" s="16">
        <f>'[1]26'!E87</f>
        <v>0</v>
      </c>
      <c r="F85" s="15">
        <f t="shared" si="17"/>
        <v>340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75</v>
      </c>
      <c r="E86" s="16">
        <f>'[1]26'!E88</f>
        <v>0</v>
      </c>
      <c r="F86" s="15">
        <f t="shared" si="17"/>
        <v>340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75</v>
      </c>
      <c r="E87" s="16">
        <f>'[1]26'!E89</f>
        <v>0</v>
      </c>
      <c r="F87" s="15">
        <f t="shared" si="17"/>
        <v>340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75</v>
      </c>
      <c r="E88" s="16">
        <f>'[1]26'!E90</f>
        <v>0</v>
      </c>
      <c r="F88" s="15">
        <f t="shared" si="17"/>
        <v>340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75</v>
      </c>
      <c r="E89" s="16">
        <f>'[1]26'!E91</f>
        <v>0</v>
      </c>
      <c r="F89" s="15">
        <f t="shared" si="17"/>
        <v>340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75</v>
      </c>
      <c r="E90" s="16">
        <f>'[1]26'!E92</f>
        <v>0</v>
      </c>
      <c r="F90" s="15">
        <f t="shared" si="17"/>
        <v>340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75</v>
      </c>
      <c r="E91" s="16">
        <f>'[1]26'!E93</f>
        <v>0</v>
      </c>
      <c r="F91" s="15">
        <f t="shared" si="17"/>
        <v>340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75</v>
      </c>
      <c r="E92" s="16">
        <f>'[1]26'!E94</f>
        <v>0</v>
      </c>
      <c r="F92" s="15">
        <f t="shared" si="17"/>
        <v>340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75</v>
      </c>
      <c r="E93" s="16">
        <f>'[1]26'!E95</f>
        <v>0</v>
      </c>
      <c r="F93" s="15">
        <f t="shared" si="17"/>
        <v>340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75</v>
      </c>
      <c r="E94" s="16">
        <f>'[1]26'!E96</f>
        <v>0</v>
      </c>
      <c r="F94" s="15">
        <f t="shared" si="17"/>
        <v>340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75</v>
      </c>
      <c r="E95" s="16">
        <f>'[1]26'!E97</f>
        <v>0</v>
      </c>
      <c r="F95" s="15">
        <f t="shared" si="17"/>
        <v>340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75</v>
      </c>
      <c r="E96" s="16">
        <f>'[1]26'!E98</f>
        <v>0</v>
      </c>
      <c r="F96" s="15">
        <f t="shared" si="17"/>
        <v>340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75</v>
      </c>
      <c r="E97" s="16">
        <f>'[1]26'!E99</f>
        <v>0</v>
      </c>
      <c r="F97" s="15">
        <f t="shared" si="17"/>
        <v>340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75</v>
      </c>
      <c r="E98" s="16">
        <f>'[1]26'!E100</f>
        <v>0</v>
      </c>
      <c r="F98" s="15">
        <f t="shared" si="17"/>
        <v>340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R29" sqref="R29:R86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45256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'[2]26'!B5</f>
        <v>42</v>
      </c>
      <c r="C3" s="195">
        <f>'[2]26'!C5</f>
        <v>30</v>
      </c>
      <c r="D3" s="195">
        <f>'[2]26'!D5</f>
        <v>0</v>
      </c>
      <c r="E3" s="195">
        <f>'[2]26'!E5</f>
        <v>0</v>
      </c>
      <c r="F3" s="15">
        <f>SUM(B3:E3)</f>
        <v>72</v>
      </c>
      <c r="G3" s="194">
        <f>'[2]26'!H5</f>
        <v>37.53</v>
      </c>
      <c r="H3" s="195">
        <f>'[2]26'!I5</f>
        <v>0</v>
      </c>
      <c r="I3" s="195">
        <f>'[2]26'!J5</f>
        <v>0</v>
      </c>
      <c r="J3" s="195">
        <f>'[2]26'!K5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4">
        <f>'[2]26'!B6</f>
        <v>42</v>
      </c>
      <c r="C4" s="195">
        <f>'[2]26'!C6</f>
        <v>30</v>
      </c>
      <c r="D4" s="195">
        <f>'[2]26'!D6</f>
        <v>0</v>
      </c>
      <c r="E4" s="195">
        <f>'[2]26'!E6</f>
        <v>0</v>
      </c>
      <c r="F4" s="15">
        <f>SUM(B4:E4)</f>
        <v>72</v>
      </c>
      <c r="G4" s="194">
        <f>'[2]26'!H6</f>
        <v>37.53</v>
      </c>
      <c r="H4" s="195">
        <f>'[2]26'!I6</f>
        <v>0</v>
      </c>
      <c r="I4" s="195">
        <f>'[2]26'!J6</f>
        <v>0</v>
      </c>
      <c r="J4" s="195">
        <f>'[2]26'!K6</f>
        <v>0</v>
      </c>
      <c r="K4" s="15">
        <f t="shared" ref="K4:K67" si="3">SUM(G4:J4)</f>
        <v>37.53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37.130000000000003</v>
      </c>
      <c r="R4" s="18">
        <v>0.4</v>
      </c>
    </row>
    <row r="5" spans="1:18">
      <c r="A5" s="8" t="s">
        <v>47</v>
      </c>
      <c r="B5" s="194">
        <f>'[2]26'!B7</f>
        <v>42</v>
      </c>
      <c r="C5" s="195">
        <f>'[2]26'!C7</f>
        <v>30</v>
      </c>
      <c r="D5" s="195">
        <f>'[2]26'!D7</f>
        <v>0</v>
      </c>
      <c r="E5" s="195">
        <f>'[2]26'!E7</f>
        <v>0</v>
      </c>
      <c r="F5" s="15">
        <f t="shared" ref="F5:F68" si="6">SUM(B5:E5)</f>
        <v>72</v>
      </c>
      <c r="G5" s="194">
        <f>'[2]26'!H7</f>
        <v>38</v>
      </c>
      <c r="H5" s="195">
        <f>'[2]26'!I7</f>
        <v>0</v>
      </c>
      <c r="I5" s="195">
        <f>'[2]26'!J7</f>
        <v>0</v>
      </c>
      <c r="J5" s="195">
        <f>'[2]26'!K7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'[2]26'!B8</f>
        <v>42</v>
      </c>
      <c r="C6" s="195">
        <f>'[2]26'!C8</f>
        <v>30</v>
      </c>
      <c r="D6" s="195">
        <f>'[2]26'!D8</f>
        <v>0</v>
      </c>
      <c r="E6" s="195">
        <f>'[2]26'!E8</f>
        <v>0</v>
      </c>
      <c r="F6" s="15">
        <f t="shared" si="6"/>
        <v>72</v>
      </c>
      <c r="G6" s="194">
        <f>'[2]26'!H8</f>
        <v>38</v>
      </c>
      <c r="H6" s="195">
        <f>'[2]26'!I8</f>
        <v>0</v>
      </c>
      <c r="I6" s="195">
        <f>'[2]26'!J8</f>
        <v>0</v>
      </c>
      <c r="J6" s="195">
        <f>'[2]26'!K8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'[2]26'!B9</f>
        <v>42</v>
      </c>
      <c r="C7" s="195">
        <f>'[2]26'!C9</f>
        <v>30</v>
      </c>
      <c r="D7" s="195">
        <f>'[2]26'!D9</f>
        <v>0</v>
      </c>
      <c r="E7" s="195">
        <f>'[2]26'!E9</f>
        <v>0</v>
      </c>
      <c r="F7" s="15">
        <f t="shared" si="6"/>
        <v>72</v>
      </c>
      <c r="G7" s="194">
        <f>'[2]26'!H9</f>
        <v>38</v>
      </c>
      <c r="H7" s="195">
        <f>'[2]26'!I9</f>
        <v>0</v>
      </c>
      <c r="I7" s="195">
        <f>'[2]26'!J9</f>
        <v>0</v>
      </c>
      <c r="J7" s="195">
        <f>'[2]26'!K9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'[2]26'!B10</f>
        <v>42</v>
      </c>
      <c r="C8" s="195">
        <f>'[2]26'!C10</f>
        <v>30</v>
      </c>
      <c r="D8" s="195">
        <f>'[2]26'!D10</f>
        <v>0</v>
      </c>
      <c r="E8" s="195">
        <f>'[2]26'!E10</f>
        <v>0</v>
      </c>
      <c r="F8" s="15">
        <f t="shared" si="6"/>
        <v>72</v>
      </c>
      <c r="G8" s="194">
        <f>'[2]26'!H10</f>
        <v>38</v>
      </c>
      <c r="H8" s="195">
        <f>'[2]26'!I10</f>
        <v>0</v>
      </c>
      <c r="I8" s="195">
        <f>'[2]26'!J10</f>
        <v>0</v>
      </c>
      <c r="J8" s="195">
        <f>'[2]26'!K10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'[2]26'!B11</f>
        <v>42</v>
      </c>
      <c r="C9" s="195">
        <f>'[2]26'!C11</f>
        <v>30</v>
      </c>
      <c r="D9" s="195">
        <f>'[2]26'!D11</f>
        <v>0</v>
      </c>
      <c r="E9" s="195">
        <f>'[2]26'!E11</f>
        <v>0</v>
      </c>
      <c r="F9" s="15">
        <f t="shared" si="6"/>
        <v>72</v>
      </c>
      <c r="G9" s="194">
        <f>'[2]26'!H11</f>
        <v>38</v>
      </c>
      <c r="H9" s="195">
        <f>'[2]26'!I11</f>
        <v>0</v>
      </c>
      <c r="I9" s="195">
        <f>'[2]26'!J11</f>
        <v>0</v>
      </c>
      <c r="J9" s="195">
        <f>'[2]26'!K11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'[2]26'!B12</f>
        <v>42</v>
      </c>
      <c r="C10" s="195">
        <f>'[2]26'!C12</f>
        <v>30</v>
      </c>
      <c r="D10" s="195">
        <f>'[2]26'!D12</f>
        <v>0</v>
      </c>
      <c r="E10" s="195">
        <f>'[2]26'!E12</f>
        <v>0</v>
      </c>
      <c r="F10" s="15">
        <f t="shared" si="6"/>
        <v>72</v>
      </c>
      <c r="G10" s="194">
        <f>'[2]26'!H12</f>
        <v>38</v>
      </c>
      <c r="H10" s="195">
        <f>'[2]26'!I12</f>
        <v>0</v>
      </c>
      <c r="I10" s="195">
        <f>'[2]26'!J12</f>
        <v>0</v>
      </c>
      <c r="J10" s="195">
        <f>'[2]26'!K12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'[2]26'!B13</f>
        <v>42</v>
      </c>
      <c r="C11" s="195">
        <f>'[2]26'!C13</f>
        <v>30</v>
      </c>
      <c r="D11" s="195">
        <f>'[2]26'!D13</f>
        <v>0</v>
      </c>
      <c r="E11" s="195">
        <f>'[2]26'!E13</f>
        <v>0</v>
      </c>
      <c r="F11" s="15">
        <f t="shared" si="6"/>
        <v>72</v>
      </c>
      <c r="G11" s="194">
        <f>'[2]26'!H13</f>
        <v>38</v>
      </c>
      <c r="H11" s="195">
        <f>'[2]26'!I13</f>
        <v>0</v>
      </c>
      <c r="I11" s="195">
        <f>'[2]26'!J13</f>
        <v>0</v>
      </c>
      <c r="J11" s="195">
        <f>'[2]26'!K13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'[2]26'!B14</f>
        <v>42</v>
      </c>
      <c r="C12" s="195">
        <f>'[2]26'!C14</f>
        <v>30</v>
      </c>
      <c r="D12" s="195">
        <f>'[2]26'!D14</f>
        <v>0</v>
      </c>
      <c r="E12" s="195">
        <f>'[2]26'!E14</f>
        <v>0</v>
      </c>
      <c r="F12" s="15">
        <f t="shared" si="6"/>
        <v>72</v>
      </c>
      <c r="G12" s="194">
        <f>'[2]26'!H14</f>
        <v>38</v>
      </c>
      <c r="H12" s="195">
        <f>'[2]26'!I14</f>
        <v>0</v>
      </c>
      <c r="I12" s="195">
        <f>'[2]26'!J14</f>
        <v>0</v>
      </c>
      <c r="J12" s="195">
        <f>'[2]26'!K14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'[2]26'!B15</f>
        <v>42</v>
      </c>
      <c r="C13" s="195">
        <f>'[2]26'!C15</f>
        <v>30</v>
      </c>
      <c r="D13" s="195">
        <f>'[2]26'!D15</f>
        <v>0</v>
      </c>
      <c r="E13" s="195">
        <f>'[2]26'!E15</f>
        <v>0</v>
      </c>
      <c r="F13" s="15">
        <f t="shared" si="6"/>
        <v>72</v>
      </c>
      <c r="G13" s="194">
        <f>'[2]26'!H15</f>
        <v>38</v>
      </c>
      <c r="H13" s="195">
        <f>'[2]26'!I15</f>
        <v>0</v>
      </c>
      <c r="I13" s="195">
        <f>'[2]26'!J15</f>
        <v>0</v>
      </c>
      <c r="J13" s="195">
        <f>'[2]26'!K15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'[2]26'!B16</f>
        <v>42</v>
      </c>
      <c r="C14" s="195">
        <f>'[2]26'!C16</f>
        <v>30</v>
      </c>
      <c r="D14" s="195">
        <f>'[2]26'!D16</f>
        <v>0</v>
      </c>
      <c r="E14" s="195">
        <f>'[2]26'!E16</f>
        <v>0</v>
      </c>
      <c r="F14" s="15">
        <f t="shared" si="6"/>
        <v>72</v>
      </c>
      <c r="G14" s="194">
        <f>'[2]26'!H16</f>
        <v>38</v>
      </c>
      <c r="H14" s="195">
        <f>'[2]26'!I16</f>
        <v>0</v>
      </c>
      <c r="I14" s="195">
        <f>'[2]26'!J16</f>
        <v>0</v>
      </c>
      <c r="J14" s="195">
        <f>'[2]26'!K16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'[2]26'!B17</f>
        <v>42</v>
      </c>
      <c r="C15" s="195">
        <f>'[2]26'!C17</f>
        <v>30</v>
      </c>
      <c r="D15" s="195">
        <f>'[2]26'!D17</f>
        <v>0</v>
      </c>
      <c r="E15" s="195">
        <f>'[2]26'!E17</f>
        <v>0</v>
      </c>
      <c r="F15" s="15">
        <f t="shared" si="6"/>
        <v>72</v>
      </c>
      <c r="G15" s="194">
        <f>'[2]26'!H17</f>
        <v>38</v>
      </c>
      <c r="H15" s="195">
        <f>'[2]26'!I17</f>
        <v>0</v>
      </c>
      <c r="I15" s="195">
        <f>'[2]26'!J17</f>
        <v>0</v>
      </c>
      <c r="J15" s="195">
        <f>'[2]26'!K17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'[2]26'!B18</f>
        <v>42</v>
      </c>
      <c r="C16" s="195">
        <f>'[2]26'!C18</f>
        <v>30</v>
      </c>
      <c r="D16" s="195">
        <f>'[2]26'!D18</f>
        <v>0</v>
      </c>
      <c r="E16" s="195">
        <f>'[2]26'!E18</f>
        <v>0</v>
      </c>
      <c r="F16" s="15">
        <f t="shared" si="6"/>
        <v>72</v>
      </c>
      <c r="G16" s="194">
        <f>'[2]26'!H18</f>
        <v>38</v>
      </c>
      <c r="H16" s="195">
        <f>'[2]26'!I18</f>
        <v>0</v>
      </c>
      <c r="I16" s="195">
        <f>'[2]26'!J18</f>
        <v>0</v>
      </c>
      <c r="J16" s="195">
        <f>'[2]26'!K18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'[2]26'!B19</f>
        <v>42</v>
      </c>
      <c r="C17" s="195">
        <f>'[2]26'!C19</f>
        <v>30</v>
      </c>
      <c r="D17" s="195">
        <f>'[2]26'!D19</f>
        <v>0</v>
      </c>
      <c r="E17" s="195">
        <f>'[2]26'!E19</f>
        <v>0</v>
      </c>
      <c r="F17" s="15">
        <f t="shared" si="6"/>
        <v>72</v>
      </c>
      <c r="G17" s="194">
        <f>'[2]26'!H19</f>
        <v>38</v>
      </c>
      <c r="H17" s="195">
        <f>'[2]26'!I19</f>
        <v>0</v>
      </c>
      <c r="I17" s="195">
        <f>'[2]26'!J19</f>
        <v>0</v>
      </c>
      <c r="J17" s="195">
        <f>'[2]26'!K19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'[2]26'!B20</f>
        <v>42</v>
      </c>
      <c r="C18" s="195">
        <f>'[2]26'!C20</f>
        <v>30</v>
      </c>
      <c r="D18" s="195">
        <f>'[2]26'!D20</f>
        <v>0</v>
      </c>
      <c r="E18" s="195">
        <f>'[2]26'!E20</f>
        <v>0</v>
      </c>
      <c r="F18" s="15">
        <f t="shared" si="6"/>
        <v>72</v>
      </c>
      <c r="G18" s="194">
        <f>'[2]26'!H20</f>
        <v>34</v>
      </c>
      <c r="H18" s="195">
        <f>'[2]26'!I20</f>
        <v>0</v>
      </c>
      <c r="I18" s="195">
        <f>'[2]26'!J20</f>
        <v>0</v>
      </c>
      <c r="J18" s="195">
        <f>'[2]26'!K20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4">
        <f>'[2]26'!B21</f>
        <v>42</v>
      </c>
      <c r="C19" s="195">
        <f>'[2]26'!C21</f>
        <v>30</v>
      </c>
      <c r="D19" s="195">
        <f>'[2]26'!D21</f>
        <v>0</v>
      </c>
      <c r="E19" s="195">
        <f>'[2]26'!E21</f>
        <v>0</v>
      </c>
      <c r="F19" s="15">
        <f t="shared" si="6"/>
        <v>72</v>
      </c>
      <c r="G19" s="194">
        <f>'[2]26'!H21</f>
        <v>34</v>
      </c>
      <c r="H19" s="195">
        <f>'[2]26'!I21</f>
        <v>0</v>
      </c>
      <c r="I19" s="195">
        <f>'[2]26'!J21</f>
        <v>0</v>
      </c>
      <c r="J19" s="195">
        <f>'[2]26'!K21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4">
        <f>'[2]26'!B22</f>
        <v>42</v>
      </c>
      <c r="C20" s="195">
        <f>'[2]26'!C22</f>
        <v>30</v>
      </c>
      <c r="D20" s="195">
        <f>'[2]26'!D22</f>
        <v>0</v>
      </c>
      <c r="E20" s="195">
        <f>'[2]26'!E22</f>
        <v>0</v>
      </c>
      <c r="F20" s="15">
        <f t="shared" si="6"/>
        <v>72</v>
      </c>
      <c r="G20" s="194">
        <f>'[2]26'!H22</f>
        <v>34</v>
      </c>
      <c r="H20" s="195">
        <f>'[2]26'!I22</f>
        <v>0</v>
      </c>
      <c r="I20" s="195">
        <f>'[2]26'!J22</f>
        <v>0</v>
      </c>
      <c r="J20" s="195">
        <f>'[2]26'!K22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4">
        <f>'[2]26'!B23</f>
        <v>42</v>
      </c>
      <c r="C21" s="195">
        <f>'[2]26'!C23</f>
        <v>30</v>
      </c>
      <c r="D21" s="195">
        <f>'[2]26'!D23</f>
        <v>0</v>
      </c>
      <c r="E21" s="195">
        <f>'[2]26'!E23</f>
        <v>0</v>
      </c>
      <c r="F21" s="15">
        <f t="shared" si="6"/>
        <v>72</v>
      </c>
      <c r="G21" s="194">
        <f>'[2]26'!H23</f>
        <v>34</v>
      </c>
      <c r="H21" s="195">
        <f>'[2]26'!I23</f>
        <v>0</v>
      </c>
      <c r="I21" s="195">
        <f>'[2]26'!J23</f>
        <v>0</v>
      </c>
      <c r="J21" s="195">
        <f>'[2]26'!K23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4">
        <f>'[2]26'!B24</f>
        <v>42</v>
      </c>
      <c r="C22" s="195">
        <f>'[2]26'!C24</f>
        <v>30</v>
      </c>
      <c r="D22" s="195">
        <f>'[2]26'!D24</f>
        <v>0</v>
      </c>
      <c r="E22" s="195">
        <f>'[2]26'!E24</f>
        <v>0</v>
      </c>
      <c r="F22" s="15">
        <f t="shared" si="6"/>
        <v>72</v>
      </c>
      <c r="G22" s="194">
        <f>'[2]26'!H24</f>
        <v>34</v>
      </c>
      <c r="H22" s="195">
        <f>'[2]26'!I24</f>
        <v>0</v>
      </c>
      <c r="I22" s="195">
        <f>'[2]26'!J24</f>
        <v>0</v>
      </c>
      <c r="J22" s="195">
        <f>'[2]26'!K24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4">
        <f>'[2]26'!B25</f>
        <v>42</v>
      </c>
      <c r="C23" s="195">
        <f>'[2]26'!C25</f>
        <v>30</v>
      </c>
      <c r="D23" s="195">
        <f>'[2]26'!D25</f>
        <v>0</v>
      </c>
      <c r="E23" s="195">
        <f>'[2]26'!E25</f>
        <v>0</v>
      </c>
      <c r="F23" s="15">
        <f t="shared" si="6"/>
        <v>72</v>
      </c>
      <c r="G23" s="194">
        <f>'[2]26'!H25</f>
        <v>34</v>
      </c>
      <c r="H23" s="195">
        <f>'[2]26'!I25</f>
        <v>0</v>
      </c>
      <c r="I23" s="195">
        <f>'[2]26'!J25</f>
        <v>0</v>
      </c>
      <c r="J23" s="195">
        <f>'[2]26'!K25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4">
        <f>'[2]26'!B26</f>
        <v>42</v>
      </c>
      <c r="C24" s="195">
        <f>'[2]26'!C26</f>
        <v>30</v>
      </c>
      <c r="D24" s="195">
        <f>'[2]26'!D26</f>
        <v>0</v>
      </c>
      <c r="E24" s="195">
        <f>'[2]26'!E26</f>
        <v>0</v>
      </c>
      <c r="F24" s="15">
        <f t="shared" si="6"/>
        <v>72</v>
      </c>
      <c r="G24" s="194">
        <f>'[2]26'!H26</f>
        <v>34</v>
      </c>
      <c r="H24" s="195">
        <f>'[2]26'!I26</f>
        <v>0</v>
      </c>
      <c r="I24" s="195">
        <f>'[2]26'!J26</f>
        <v>0</v>
      </c>
      <c r="J24" s="195">
        <f>'[2]26'!K26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4">
        <f>'[2]26'!B27</f>
        <v>42</v>
      </c>
      <c r="C25" s="195">
        <f>'[2]26'!C27</f>
        <v>30</v>
      </c>
      <c r="D25" s="195">
        <f>'[2]26'!D27</f>
        <v>0</v>
      </c>
      <c r="E25" s="195">
        <f>'[2]26'!E27</f>
        <v>0</v>
      </c>
      <c r="F25" s="15">
        <f t="shared" si="6"/>
        <v>72</v>
      </c>
      <c r="G25" s="194">
        <f>'[2]26'!H27</f>
        <v>34</v>
      </c>
      <c r="H25" s="195">
        <f>'[2]26'!I27</f>
        <v>0</v>
      </c>
      <c r="I25" s="195">
        <f>'[2]26'!J27</f>
        <v>0</v>
      </c>
      <c r="J25" s="195">
        <f>'[2]26'!K27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4">
        <f>'[2]26'!B28</f>
        <v>42</v>
      </c>
      <c r="C26" s="195">
        <f>'[2]26'!C28</f>
        <v>30</v>
      </c>
      <c r="D26" s="195">
        <f>'[2]26'!D28</f>
        <v>0</v>
      </c>
      <c r="E26" s="195">
        <f>'[2]26'!E28</f>
        <v>0</v>
      </c>
      <c r="F26" s="15">
        <f t="shared" si="6"/>
        <v>72</v>
      </c>
      <c r="G26" s="194">
        <f>'[2]26'!H28</f>
        <v>34</v>
      </c>
      <c r="H26" s="195">
        <f>'[2]26'!I28</f>
        <v>0</v>
      </c>
      <c r="I26" s="195">
        <f>'[2]26'!J28</f>
        <v>0</v>
      </c>
      <c r="J26" s="195">
        <f>'[2]26'!K28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4">
        <f>'[2]26'!B29</f>
        <v>42</v>
      </c>
      <c r="C27" s="195">
        <f>'[2]26'!C29</f>
        <v>30</v>
      </c>
      <c r="D27" s="195">
        <f>'[2]26'!D29</f>
        <v>0</v>
      </c>
      <c r="E27" s="195">
        <f>'[2]26'!E29</f>
        <v>0</v>
      </c>
      <c r="F27" s="15">
        <f t="shared" si="6"/>
        <v>72</v>
      </c>
      <c r="G27" s="194">
        <f>'[2]26'!H29</f>
        <v>34</v>
      </c>
      <c r="H27" s="195">
        <f>'[2]26'!I29</f>
        <v>0</v>
      </c>
      <c r="I27" s="195">
        <f>'[2]26'!J29</f>
        <v>0</v>
      </c>
      <c r="J27" s="195">
        <f>'[2]26'!K29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4">
        <f>'[2]26'!B30</f>
        <v>42</v>
      </c>
      <c r="C28" s="195">
        <f>'[2]26'!C30</f>
        <v>30</v>
      </c>
      <c r="D28" s="195">
        <f>'[2]26'!D30</f>
        <v>0</v>
      </c>
      <c r="E28" s="195">
        <f>'[2]26'!E30</f>
        <v>0</v>
      </c>
      <c r="F28" s="15">
        <f t="shared" si="6"/>
        <v>72</v>
      </c>
      <c r="G28" s="194">
        <f>'[2]26'!H30</f>
        <v>34</v>
      </c>
      <c r="H28" s="195">
        <f>'[2]26'!I30</f>
        <v>0</v>
      </c>
      <c r="I28" s="195">
        <f>'[2]26'!J30</f>
        <v>0</v>
      </c>
      <c r="J28" s="195">
        <f>'[2]26'!K30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4">
        <f>'[2]26'!B31</f>
        <v>42</v>
      </c>
      <c r="C29" s="195">
        <f>'[2]26'!C31</f>
        <v>30</v>
      </c>
      <c r="D29" s="195">
        <f>'[2]26'!D31</f>
        <v>0</v>
      </c>
      <c r="E29" s="195">
        <f>'[2]26'!E31</f>
        <v>0</v>
      </c>
      <c r="F29" s="15">
        <f t="shared" si="6"/>
        <v>72</v>
      </c>
      <c r="G29" s="194">
        <f>'[2]26'!H31</f>
        <v>34</v>
      </c>
      <c r="H29" s="195">
        <f>'[2]26'!I31</f>
        <v>0</v>
      </c>
      <c r="I29" s="195">
        <f>'[2]26'!J31</f>
        <v>0</v>
      </c>
      <c r="J29" s="195">
        <f>'[2]26'!K31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4">
        <f>'[2]26'!B32</f>
        <v>42</v>
      </c>
      <c r="C30" s="195">
        <f>'[2]26'!C32</f>
        <v>30</v>
      </c>
      <c r="D30" s="195">
        <f>'[2]26'!D32</f>
        <v>0</v>
      </c>
      <c r="E30" s="195">
        <f>'[2]26'!E32</f>
        <v>0</v>
      </c>
      <c r="F30" s="15">
        <f t="shared" si="6"/>
        <v>72</v>
      </c>
      <c r="G30" s="194">
        <f>'[2]26'!H32</f>
        <v>36</v>
      </c>
      <c r="H30" s="195">
        <f>'[2]26'!I32</f>
        <v>0</v>
      </c>
      <c r="I30" s="195">
        <f>'[2]26'!J32</f>
        <v>0</v>
      </c>
      <c r="J30" s="195">
        <f>'[2]26'!K32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4">
        <f>'[2]26'!B33</f>
        <v>42</v>
      </c>
      <c r="C31" s="195">
        <f>'[2]26'!C33</f>
        <v>30</v>
      </c>
      <c r="D31" s="195">
        <f>'[2]26'!D33</f>
        <v>0</v>
      </c>
      <c r="E31" s="195">
        <f>'[2]26'!E33</f>
        <v>0</v>
      </c>
      <c r="F31" s="15">
        <f t="shared" si="6"/>
        <v>72</v>
      </c>
      <c r="G31" s="194">
        <f>'[2]26'!H33</f>
        <v>36</v>
      </c>
      <c r="H31" s="195">
        <f>'[2]26'!I33</f>
        <v>0</v>
      </c>
      <c r="I31" s="195">
        <f>'[2]26'!J33</f>
        <v>0</v>
      </c>
      <c r="J31" s="195">
        <f>'[2]26'!K33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4">
        <f>'[2]26'!B34</f>
        <v>42</v>
      </c>
      <c r="C32" s="195">
        <f>'[2]26'!C34</f>
        <v>30</v>
      </c>
      <c r="D32" s="195">
        <f>'[2]26'!D34</f>
        <v>0</v>
      </c>
      <c r="E32" s="195">
        <f>'[2]26'!E34</f>
        <v>0</v>
      </c>
      <c r="F32" s="15">
        <f t="shared" si="6"/>
        <v>72</v>
      </c>
      <c r="G32" s="194">
        <f>'[2]26'!H34</f>
        <v>36</v>
      </c>
      <c r="H32" s="195">
        <f>'[2]26'!I34</f>
        <v>0</v>
      </c>
      <c r="I32" s="195">
        <f>'[2]26'!J34</f>
        <v>0</v>
      </c>
      <c r="J32" s="195">
        <f>'[2]26'!K34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4">
        <f>'[2]26'!B35</f>
        <v>42</v>
      </c>
      <c r="C33" s="195">
        <f>'[2]26'!C35</f>
        <v>30</v>
      </c>
      <c r="D33" s="195">
        <f>'[2]26'!D35</f>
        <v>0</v>
      </c>
      <c r="E33" s="195">
        <f>'[2]26'!E35</f>
        <v>0</v>
      </c>
      <c r="F33" s="15">
        <f t="shared" si="6"/>
        <v>72</v>
      </c>
      <c r="G33" s="194">
        <f>'[2]26'!H35</f>
        <v>36</v>
      </c>
      <c r="H33" s="195">
        <f>'[2]26'!I35</f>
        <v>0</v>
      </c>
      <c r="I33" s="195">
        <f>'[2]26'!J35</f>
        <v>0</v>
      </c>
      <c r="J33" s="195">
        <f>'[2]26'!K35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4">
        <f>'[2]26'!B36</f>
        <v>42</v>
      </c>
      <c r="C34" s="195">
        <f>'[2]26'!C36</f>
        <v>30</v>
      </c>
      <c r="D34" s="195">
        <f>'[2]26'!D36</f>
        <v>0</v>
      </c>
      <c r="E34" s="195">
        <f>'[2]26'!E36</f>
        <v>0</v>
      </c>
      <c r="F34" s="15">
        <f t="shared" si="6"/>
        <v>72</v>
      </c>
      <c r="G34" s="194">
        <f>'[2]26'!H36</f>
        <v>36</v>
      </c>
      <c r="H34" s="195">
        <f>'[2]26'!I36</f>
        <v>0</v>
      </c>
      <c r="I34" s="195">
        <f>'[2]26'!J36</f>
        <v>0</v>
      </c>
      <c r="J34" s="195">
        <f>'[2]26'!K36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4">
        <f>'[2]26'!B37</f>
        <v>42</v>
      </c>
      <c r="C35" s="195">
        <f>'[2]26'!C37</f>
        <v>30</v>
      </c>
      <c r="D35" s="195">
        <f>'[2]26'!D37</f>
        <v>0</v>
      </c>
      <c r="E35" s="195">
        <f>'[2]26'!E37</f>
        <v>0</v>
      </c>
      <c r="F35" s="15">
        <f t="shared" si="6"/>
        <v>72</v>
      </c>
      <c r="G35" s="194">
        <f>'[2]26'!H37</f>
        <v>35</v>
      </c>
      <c r="H35" s="195">
        <f>'[2]26'!I37</f>
        <v>0</v>
      </c>
      <c r="I35" s="195">
        <f>'[2]26'!J37</f>
        <v>0</v>
      </c>
      <c r="J35" s="195">
        <f>'[2]26'!K37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'[2]26'!B38</f>
        <v>42</v>
      </c>
      <c r="C36" s="195">
        <f>'[2]26'!C38</f>
        <v>30</v>
      </c>
      <c r="D36" s="195">
        <f>'[2]26'!D38</f>
        <v>0</v>
      </c>
      <c r="E36" s="195">
        <f>'[2]26'!E38</f>
        <v>0</v>
      </c>
      <c r="F36" s="15">
        <f t="shared" si="6"/>
        <v>72</v>
      </c>
      <c r="G36" s="194">
        <f>'[2]26'!H38</f>
        <v>35</v>
      </c>
      <c r="H36" s="195">
        <f>'[2]26'!I38</f>
        <v>0</v>
      </c>
      <c r="I36" s="195">
        <f>'[2]26'!J38</f>
        <v>0</v>
      </c>
      <c r="J36" s="195">
        <f>'[2]26'!K38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'[2]26'!B39</f>
        <v>42</v>
      </c>
      <c r="C37" s="195">
        <f>'[2]26'!C39</f>
        <v>30</v>
      </c>
      <c r="D37" s="195">
        <f>'[2]26'!D39</f>
        <v>0</v>
      </c>
      <c r="E37" s="195">
        <f>'[2]26'!E39</f>
        <v>0</v>
      </c>
      <c r="F37" s="15">
        <f t="shared" si="6"/>
        <v>72</v>
      </c>
      <c r="G37" s="194">
        <f>'[2]26'!H39</f>
        <v>35</v>
      </c>
      <c r="H37" s="195">
        <f>'[2]26'!I39</f>
        <v>0</v>
      </c>
      <c r="I37" s="195">
        <f>'[2]26'!J39</f>
        <v>0</v>
      </c>
      <c r="J37" s="195">
        <f>'[2]26'!K39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'[2]26'!B40</f>
        <v>42</v>
      </c>
      <c r="C38" s="195">
        <f>'[2]26'!C40</f>
        <v>30</v>
      </c>
      <c r="D38" s="195">
        <f>'[2]26'!D40</f>
        <v>0</v>
      </c>
      <c r="E38" s="195">
        <f>'[2]26'!E40</f>
        <v>0</v>
      </c>
      <c r="F38" s="15">
        <f t="shared" si="6"/>
        <v>72</v>
      </c>
      <c r="G38" s="194">
        <f>'[2]26'!H40</f>
        <v>35</v>
      </c>
      <c r="H38" s="195">
        <f>'[2]26'!I40</f>
        <v>0</v>
      </c>
      <c r="I38" s="195">
        <f>'[2]26'!J40</f>
        <v>0</v>
      </c>
      <c r="J38" s="195">
        <f>'[2]26'!K40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'[2]26'!B41</f>
        <v>42</v>
      </c>
      <c r="C39" s="195">
        <f>'[2]26'!C41</f>
        <v>30</v>
      </c>
      <c r="D39" s="195">
        <f>'[2]26'!D41</f>
        <v>0</v>
      </c>
      <c r="E39" s="195">
        <f>'[2]26'!E41</f>
        <v>0</v>
      </c>
      <c r="F39" s="15">
        <f t="shared" si="6"/>
        <v>72</v>
      </c>
      <c r="G39" s="194">
        <f>'[2]26'!H41</f>
        <v>35</v>
      </c>
      <c r="H39" s="195">
        <f>'[2]26'!I41</f>
        <v>0</v>
      </c>
      <c r="I39" s="195">
        <f>'[2]26'!J41</f>
        <v>0</v>
      </c>
      <c r="J39" s="195">
        <f>'[2]26'!K41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4">
        <f>'[2]26'!B42</f>
        <v>42</v>
      </c>
      <c r="C40" s="195">
        <f>'[2]26'!C42</f>
        <v>30</v>
      </c>
      <c r="D40" s="195">
        <f>'[2]26'!D42</f>
        <v>0</v>
      </c>
      <c r="E40" s="195">
        <f>'[2]26'!E42</f>
        <v>0</v>
      </c>
      <c r="F40" s="15">
        <f t="shared" si="6"/>
        <v>72</v>
      </c>
      <c r="G40" s="194">
        <f>'[2]26'!H42</f>
        <v>35</v>
      </c>
      <c r="H40" s="195">
        <f>'[2]26'!I42</f>
        <v>0</v>
      </c>
      <c r="I40" s="195">
        <f>'[2]26'!J42</f>
        <v>0</v>
      </c>
      <c r="J40" s="195">
        <f>'[2]26'!K42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4">
        <f>'[2]26'!B43</f>
        <v>42</v>
      </c>
      <c r="C41" s="195">
        <f>'[2]26'!C43</f>
        <v>30</v>
      </c>
      <c r="D41" s="195">
        <f>'[2]26'!D43</f>
        <v>0</v>
      </c>
      <c r="E41" s="195">
        <f>'[2]26'!E43</f>
        <v>0</v>
      </c>
      <c r="F41" s="15">
        <f t="shared" si="6"/>
        <v>72</v>
      </c>
      <c r="G41" s="194">
        <f>'[2]26'!H43</f>
        <v>35</v>
      </c>
      <c r="H41" s="195">
        <f>'[2]26'!I43</f>
        <v>0</v>
      </c>
      <c r="I41" s="195">
        <f>'[2]26'!J43</f>
        <v>0</v>
      </c>
      <c r="J41" s="195">
        <f>'[2]26'!K43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4">
        <f>'[2]26'!B44</f>
        <v>42</v>
      </c>
      <c r="C42" s="195">
        <f>'[2]26'!C44</f>
        <v>30</v>
      </c>
      <c r="D42" s="195">
        <f>'[2]26'!D44</f>
        <v>0</v>
      </c>
      <c r="E42" s="195">
        <f>'[2]26'!E44</f>
        <v>0</v>
      </c>
      <c r="F42" s="15">
        <f t="shared" si="6"/>
        <v>72</v>
      </c>
      <c r="G42" s="194">
        <f>'[2]26'!H44</f>
        <v>35</v>
      </c>
      <c r="H42" s="195">
        <f>'[2]26'!I44</f>
        <v>0</v>
      </c>
      <c r="I42" s="195">
        <f>'[2]26'!J44</f>
        <v>0</v>
      </c>
      <c r="J42" s="195">
        <f>'[2]26'!K44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4">
        <f>'[2]26'!B45</f>
        <v>42</v>
      </c>
      <c r="C43" s="195">
        <f>'[2]26'!C45</f>
        <v>30</v>
      </c>
      <c r="D43" s="195">
        <f>'[2]26'!D45</f>
        <v>0</v>
      </c>
      <c r="E43" s="195">
        <f>'[2]26'!E45</f>
        <v>0</v>
      </c>
      <c r="F43" s="15">
        <f t="shared" si="6"/>
        <v>72</v>
      </c>
      <c r="G43" s="194">
        <f>'[2]26'!H45</f>
        <v>36</v>
      </c>
      <c r="H43" s="195">
        <f>'[2]26'!I45</f>
        <v>0</v>
      </c>
      <c r="I43" s="195">
        <f>'[2]26'!J45</f>
        <v>0</v>
      </c>
      <c r="J43" s="195">
        <f>'[2]26'!K45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94">
        <f>'[2]26'!B46</f>
        <v>42</v>
      </c>
      <c r="C44" s="195">
        <f>'[2]26'!C46</f>
        <v>30</v>
      </c>
      <c r="D44" s="195">
        <f>'[2]26'!D46</f>
        <v>0</v>
      </c>
      <c r="E44" s="195">
        <f>'[2]26'!E46</f>
        <v>0</v>
      </c>
      <c r="F44" s="15">
        <f t="shared" si="6"/>
        <v>72</v>
      </c>
      <c r="G44" s="194">
        <f>'[2]26'!H46</f>
        <v>36</v>
      </c>
      <c r="H44" s="195">
        <f>'[2]26'!I46</f>
        <v>0</v>
      </c>
      <c r="I44" s="195">
        <f>'[2]26'!J46</f>
        <v>0</v>
      </c>
      <c r="J44" s="195">
        <f>'[2]26'!K46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194">
        <f>'[2]26'!B47</f>
        <v>42</v>
      </c>
      <c r="C45" s="195">
        <f>'[2]26'!C47</f>
        <v>30</v>
      </c>
      <c r="D45" s="195">
        <f>'[2]26'!D47</f>
        <v>0</v>
      </c>
      <c r="E45" s="195">
        <f>'[2]26'!E47</f>
        <v>0</v>
      </c>
      <c r="F45" s="15">
        <f t="shared" si="6"/>
        <v>72</v>
      </c>
      <c r="G45" s="194">
        <f>'[2]26'!H47</f>
        <v>36</v>
      </c>
      <c r="H45" s="195">
        <f>'[2]26'!I47</f>
        <v>0</v>
      </c>
      <c r="I45" s="195">
        <f>'[2]26'!J47</f>
        <v>0</v>
      </c>
      <c r="J45" s="195">
        <f>'[2]26'!K47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94">
        <f>'[2]26'!B48</f>
        <v>42</v>
      </c>
      <c r="C46" s="195">
        <f>'[2]26'!C48</f>
        <v>30</v>
      </c>
      <c r="D46" s="195">
        <f>'[2]26'!D48</f>
        <v>0</v>
      </c>
      <c r="E46" s="195">
        <f>'[2]26'!E48</f>
        <v>0</v>
      </c>
      <c r="F46" s="15">
        <f t="shared" si="6"/>
        <v>72</v>
      </c>
      <c r="G46" s="194">
        <f>'[2]26'!H48</f>
        <v>36</v>
      </c>
      <c r="H46" s="195">
        <f>'[2]26'!I48</f>
        <v>0</v>
      </c>
      <c r="I46" s="195">
        <f>'[2]26'!J48</f>
        <v>0</v>
      </c>
      <c r="J46" s="195">
        <f>'[2]26'!K48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94">
        <f>'[2]26'!B49</f>
        <v>42</v>
      </c>
      <c r="C47" s="195">
        <f>'[2]26'!C49</f>
        <v>30</v>
      </c>
      <c r="D47" s="195">
        <f>'[2]26'!D49</f>
        <v>0</v>
      </c>
      <c r="E47" s="195">
        <f>'[2]26'!E49</f>
        <v>0</v>
      </c>
      <c r="F47" s="15">
        <f t="shared" si="6"/>
        <v>72</v>
      </c>
      <c r="G47" s="194">
        <f>'[2]26'!H49</f>
        <v>37</v>
      </c>
      <c r="H47" s="195">
        <f>'[2]26'!I49</f>
        <v>0</v>
      </c>
      <c r="I47" s="195">
        <f>'[2]26'!J49</f>
        <v>0</v>
      </c>
      <c r="J47" s="195">
        <f>'[2]26'!K49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'[2]26'!B50</f>
        <v>42</v>
      </c>
      <c r="C48" s="195">
        <f>'[2]26'!C50</f>
        <v>30</v>
      </c>
      <c r="D48" s="195">
        <f>'[2]26'!D50</f>
        <v>0</v>
      </c>
      <c r="E48" s="195">
        <f>'[2]26'!E50</f>
        <v>0</v>
      </c>
      <c r="F48" s="15">
        <f t="shared" si="6"/>
        <v>72</v>
      </c>
      <c r="G48" s="194">
        <f>'[2]26'!H50</f>
        <v>37</v>
      </c>
      <c r="H48" s="195">
        <f>'[2]26'!I50</f>
        <v>0</v>
      </c>
      <c r="I48" s="195">
        <f>'[2]26'!J50</f>
        <v>0</v>
      </c>
      <c r="J48" s="195">
        <f>'[2]26'!K50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'[2]26'!B51</f>
        <v>42</v>
      </c>
      <c r="C49" s="195">
        <f>'[2]26'!C51</f>
        <v>30</v>
      </c>
      <c r="D49" s="195">
        <f>'[2]26'!D51</f>
        <v>0</v>
      </c>
      <c r="E49" s="195">
        <f>'[2]26'!E51</f>
        <v>0</v>
      </c>
      <c r="F49" s="15">
        <f t="shared" si="6"/>
        <v>72</v>
      </c>
      <c r="G49" s="194">
        <f>'[2]26'!H51</f>
        <v>37</v>
      </c>
      <c r="H49" s="195">
        <f>'[2]26'!I51</f>
        <v>0</v>
      </c>
      <c r="I49" s="195">
        <f>'[2]26'!J51</f>
        <v>0</v>
      </c>
      <c r="J49" s="195">
        <f>'[2]26'!K51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'[2]26'!B52</f>
        <v>42</v>
      </c>
      <c r="C50" s="195">
        <f>'[2]26'!C52</f>
        <v>30</v>
      </c>
      <c r="D50" s="195">
        <f>'[2]26'!D52</f>
        <v>0</v>
      </c>
      <c r="E50" s="195">
        <f>'[2]26'!E52</f>
        <v>0</v>
      </c>
      <c r="F50" s="15">
        <f t="shared" si="6"/>
        <v>72</v>
      </c>
      <c r="G50" s="194">
        <f>'[2]26'!H52</f>
        <v>37</v>
      </c>
      <c r="H50" s="195">
        <f>'[2]26'!I52</f>
        <v>0</v>
      </c>
      <c r="I50" s="195">
        <f>'[2]26'!J52</f>
        <v>0</v>
      </c>
      <c r="J50" s="195">
        <f>'[2]26'!K52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'[2]26'!B53</f>
        <v>42</v>
      </c>
      <c r="C51" s="195">
        <f>'[2]26'!C53</f>
        <v>30</v>
      </c>
      <c r="D51" s="195">
        <f>'[2]26'!D53</f>
        <v>0</v>
      </c>
      <c r="E51" s="195">
        <f>'[2]26'!E53</f>
        <v>0</v>
      </c>
      <c r="F51" s="15">
        <f t="shared" si="6"/>
        <v>72</v>
      </c>
      <c r="G51" s="194">
        <f>'[2]26'!H53</f>
        <v>37</v>
      </c>
      <c r="H51" s="195">
        <f>'[2]26'!I53</f>
        <v>0</v>
      </c>
      <c r="I51" s="195">
        <f>'[2]26'!J53</f>
        <v>0</v>
      </c>
      <c r="J51" s="195">
        <f>'[2]26'!K53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'[2]26'!B54</f>
        <v>42</v>
      </c>
      <c r="C52" s="195">
        <f>'[2]26'!C54</f>
        <v>30</v>
      </c>
      <c r="D52" s="195">
        <f>'[2]26'!D54</f>
        <v>0</v>
      </c>
      <c r="E52" s="195">
        <f>'[2]26'!E54</f>
        <v>0</v>
      </c>
      <c r="F52" s="15">
        <f t="shared" si="6"/>
        <v>72</v>
      </c>
      <c r="G52" s="194">
        <f>'[2]26'!H54</f>
        <v>37</v>
      </c>
      <c r="H52" s="195">
        <f>'[2]26'!I54</f>
        <v>0</v>
      </c>
      <c r="I52" s="195">
        <f>'[2]26'!J54</f>
        <v>0</v>
      </c>
      <c r="J52" s="195">
        <f>'[2]26'!K54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'[2]26'!B55</f>
        <v>42</v>
      </c>
      <c r="C53" s="195">
        <f>'[2]26'!C55</f>
        <v>30</v>
      </c>
      <c r="D53" s="195">
        <f>'[2]26'!D55</f>
        <v>0</v>
      </c>
      <c r="E53" s="195">
        <f>'[2]26'!E55</f>
        <v>0</v>
      </c>
      <c r="F53" s="15">
        <f t="shared" si="6"/>
        <v>72</v>
      </c>
      <c r="G53" s="194">
        <f>'[2]26'!H55</f>
        <v>37</v>
      </c>
      <c r="H53" s="195">
        <f>'[2]26'!I55</f>
        <v>0</v>
      </c>
      <c r="I53" s="195">
        <f>'[2]26'!J55</f>
        <v>0</v>
      </c>
      <c r="J53" s="195">
        <f>'[2]26'!K55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'[2]26'!B56</f>
        <v>42</v>
      </c>
      <c r="C54" s="195">
        <f>'[2]26'!C56</f>
        <v>30</v>
      </c>
      <c r="D54" s="195">
        <f>'[2]26'!D56</f>
        <v>0</v>
      </c>
      <c r="E54" s="195">
        <f>'[2]26'!E56</f>
        <v>0</v>
      </c>
      <c r="F54" s="15">
        <f t="shared" si="6"/>
        <v>72</v>
      </c>
      <c r="G54" s="194">
        <f>'[2]26'!H56</f>
        <v>37</v>
      </c>
      <c r="H54" s="195">
        <f>'[2]26'!I56</f>
        <v>0</v>
      </c>
      <c r="I54" s="195">
        <f>'[2]26'!J56</f>
        <v>0</v>
      </c>
      <c r="J54" s="195">
        <f>'[2]26'!K56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'[2]26'!B57</f>
        <v>42</v>
      </c>
      <c r="C55" s="195">
        <f>'[2]26'!C57</f>
        <v>30</v>
      </c>
      <c r="D55" s="195">
        <f>'[2]26'!D57</f>
        <v>0</v>
      </c>
      <c r="E55" s="195">
        <f>'[2]26'!E57</f>
        <v>0</v>
      </c>
      <c r="F55" s="15">
        <f t="shared" si="6"/>
        <v>72</v>
      </c>
      <c r="G55" s="194">
        <f>'[2]26'!H57</f>
        <v>37</v>
      </c>
      <c r="H55" s="195">
        <f>'[2]26'!I57</f>
        <v>0</v>
      </c>
      <c r="I55" s="195">
        <f>'[2]26'!J57</f>
        <v>0</v>
      </c>
      <c r="J55" s="195">
        <f>'[2]26'!K57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'[2]26'!B58</f>
        <v>42</v>
      </c>
      <c r="C56" s="195">
        <f>'[2]26'!C58</f>
        <v>30</v>
      </c>
      <c r="D56" s="195">
        <f>'[2]26'!D58</f>
        <v>0</v>
      </c>
      <c r="E56" s="195">
        <f>'[2]26'!E58</f>
        <v>0</v>
      </c>
      <c r="F56" s="15">
        <f t="shared" si="6"/>
        <v>72</v>
      </c>
      <c r="G56" s="194">
        <f>'[2]26'!H58</f>
        <v>38</v>
      </c>
      <c r="H56" s="195">
        <f>'[2]26'!I58</f>
        <v>0</v>
      </c>
      <c r="I56" s="195">
        <f>'[2]26'!J58</f>
        <v>0</v>
      </c>
      <c r="J56" s="195">
        <f>'[2]26'!K58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'[2]26'!B59</f>
        <v>42</v>
      </c>
      <c r="C57" s="195">
        <f>'[2]26'!C59</f>
        <v>30</v>
      </c>
      <c r="D57" s="195">
        <f>'[2]26'!D59</f>
        <v>0</v>
      </c>
      <c r="E57" s="195">
        <f>'[2]26'!E59</f>
        <v>0</v>
      </c>
      <c r="F57" s="15">
        <f t="shared" si="6"/>
        <v>72</v>
      </c>
      <c r="G57" s="194">
        <f>'[2]26'!H59</f>
        <v>38</v>
      </c>
      <c r="H57" s="195">
        <f>'[2]26'!I59</f>
        <v>0</v>
      </c>
      <c r="I57" s="195">
        <f>'[2]26'!J59</f>
        <v>0</v>
      </c>
      <c r="J57" s="195">
        <f>'[2]26'!K59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'[2]26'!B60</f>
        <v>42</v>
      </c>
      <c r="C58" s="195">
        <f>'[2]26'!C60</f>
        <v>30</v>
      </c>
      <c r="D58" s="195">
        <f>'[2]26'!D60</f>
        <v>0</v>
      </c>
      <c r="E58" s="195">
        <f>'[2]26'!E60</f>
        <v>0</v>
      </c>
      <c r="F58" s="15">
        <f t="shared" si="6"/>
        <v>72</v>
      </c>
      <c r="G58" s="194">
        <f>'[2]26'!H60</f>
        <v>38</v>
      </c>
      <c r="H58" s="195">
        <f>'[2]26'!I60</f>
        <v>0</v>
      </c>
      <c r="I58" s="195">
        <f>'[2]26'!J60</f>
        <v>0</v>
      </c>
      <c r="J58" s="195">
        <f>'[2]26'!K60</f>
        <v>0</v>
      </c>
      <c r="K58" s="15">
        <f t="shared" si="3"/>
        <v>38</v>
      </c>
      <c r="L58" s="18">
        <f>frq!C58</f>
        <v>1</v>
      </c>
      <c r="M58" s="124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4">
        <f>'[2]26'!B61</f>
        <v>42</v>
      </c>
      <c r="C59" s="195">
        <f>'[2]26'!C61</f>
        <v>30</v>
      </c>
      <c r="D59" s="195">
        <f>'[2]26'!D61</f>
        <v>0</v>
      </c>
      <c r="E59" s="195">
        <f>'[2]26'!E61</f>
        <v>0</v>
      </c>
      <c r="F59" s="15">
        <f t="shared" si="6"/>
        <v>72</v>
      </c>
      <c r="G59" s="194">
        <f>'[2]26'!H61</f>
        <v>37</v>
      </c>
      <c r="H59" s="195">
        <f>'[2]26'!I61</f>
        <v>0</v>
      </c>
      <c r="I59" s="195">
        <f>'[2]26'!J61</f>
        <v>0</v>
      </c>
      <c r="J59" s="195">
        <f>'[2]26'!K61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'[2]26'!B62</f>
        <v>42</v>
      </c>
      <c r="C60" s="195">
        <f>'[2]26'!C62</f>
        <v>30</v>
      </c>
      <c r="D60" s="195">
        <f>'[2]26'!D62</f>
        <v>0</v>
      </c>
      <c r="E60" s="195">
        <f>'[2]26'!E62</f>
        <v>0</v>
      </c>
      <c r="F60" s="15">
        <f t="shared" si="6"/>
        <v>72</v>
      </c>
      <c r="G60" s="194">
        <f>'[2]26'!H62</f>
        <v>37</v>
      </c>
      <c r="H60" s="195">
        <f>'[2]26'!I62</f>
        <v>0</v>
      </c>
      <c r="I60" s="195">
        <f>'[2]26'!J62</f>
        <v>0</v>
      </c>
      <c r="J60" s="195">
        <f>'[2]26'!K62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'[2]26'!B63</f>
        <v>42</v>
      </c>
      <c r="C61" s="195">
        <f>'[2]26'!C63</f>
        <v>30</v>
      </c>
      <c r="D61" s="195">
        <f>'[2]26'!D63</f>
        <v>0</v>
      </c>
      <c r="E61" s="195">
        <f>'[2]26'!E63</f>
        <v>0</v>
      </c>
      <c r="F61" s="15">
        <f t="shared" si="6"/>
        <v>72</v>
      </c>
      <c r="G61" s="194">
        <f>'[2]26'!H63</f>
        <v>37</v>
      </c>
      <c r="H61" s="195">
        <f>'[2]26'!I63</f>
        <v>0</v>
      </c>
      <c r="I61" s="195">
        <f>'[2]26'!J63</f>
        <v>0</v>
      </c>
      <c r="J61" s="195">
        <f>'[2]26'!K63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'[2]26'!B64</f>
        <v>42</v>
      </c>
      <c r="C62" s="195">
        <f>'[2]26'!C64</f>
        <v>30</v>
      </c>
      <c r="D62" s="195">
        <f>'[2]26'!D64</f>
        <v>0</v>
      </c>
      <c r="E62" s="195">
        <f>'[2]26'!E64</f>
        <v>0</v>
      </c>
      <c r="F62" s="15">
        <f t="shared" si="6"/>
        <v>72</v>
      </c>
      <c r="G62" s="194">
        <f>'[2]26'!H64</f>
        <v>37</v>
      </c>
      <c r="H62" s="195">
        <f>'[2]26'!I64</f>
        <v>0</v>
      </c>
      <c r="I62" s="195">
        <f>'[2]26'!J64</f>
        <v>0</v>
      </c>
      <c r="J62" s="195">
        <f>'[2]26'!K64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'[2]26'!B65</f>
        <v>42</v>
      </c>
      <c r="C63" s="195">
        <f>'[2]26'!C65</f>
        <v>30</v>
      </c>
      <c r="D63" s="195">
        <f>'[2]26'!D65</f>
        <v>0</v>
      </c>
      <c r="E63" s="195">
        <f>'[2]26'!E65</f>
        <v>0</v>
      </c>
      <c r="F63" s="15">
        <f t="shared" si="6"/>
        <v>72</v>
      </c>
      <c r="G63" s="194">
        <f>'[2]26'!H65</f>
        <v>37</v>
      </c>
      <c r="H63" s="195">
        <f>'[2]26'!I65</f>
        <v>0</v>
      </c>
      <c r="I63" s="195">
        <f>'[2]26'!J65</f>
        <v>0</v>
      </c>
      <c r="J63" s="195">
        <f>'[2]26'!K65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'[2]26'!B66</f>
        <v>42</v>
      </c>
      <c r="C64" s="195">
        <f>'[2]26'!C66</f>
        <v>30</v>
      </c>
      <c r="D64" s="195">
        <f>'[2]26'!D66</f>
        <v>0</v>
      </c>
      <c r="E64" s="195">
        <f>'[2]26'!E66</f>
        <v>0</v>
      </c>
      <c r="F64" s="15">
        <f t="shared" si="6"/>
        <v>72</v>
      </c>
      <c r="G64" s="194">
        <f>'[2]26'!H66</f>
        <v>37</v>
      </c>
      <c r="H64" s="195">
        <f>'[2]26'!I66</f>
        <v>0</v>
      </c>
      <c r="I64" s="195">
        <f>'[2]26'!J66</f>
        <v>0</v>
      </c>
      <c r="J64" s="195">
        <f>'[2]26'!K66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'[2]26'!B67</f>
        <v>42</v>
      </c>
      <c r="C65" s="195">
        <f>'[2]26'!C67</f>
        <v>30</v>
      </c>
      <c r="D65" s="195">
        <f>'[2]26'!D67</f>
        <v>0</v>
      </c>
      <c r="E65" s="195">
        <f>'[2]26'!E67</f>
        <v>0</v>
      </c>
      <c r="F65" s="15">
        <f t="shared" si="6"/>
        <v>72</v>
      </c>
      <c r="G65" s="194">
        <f>'[2]26'!H67</f>
        <v>37</v>
      </c>
      <c r="H65" s="195">
        <f>'[2]26'!I67</f>
        <v>0</v>
      </c>
      <c r="I65" s="195">
        <f>'[2]26'!J67</f>
        <v>0</v>
      </c>
      <c r="J65" s="195">
        <f>'[2]26'!K67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'[2]26'!B68</f>
        <v>42</v>
      </c>
      <c r="C66" s="195">
        <f>'[2]26'!C68</f>
        <v>30</v>
      </c>
      <c r="D66" s="195">
        <f>'[2]26'!D68</f>
        <v>0</v>
      </c>
      <c r="E66" s="195">
        <f>'[2]26'!E68</f>
        <v>0</v>
      </c>
      <c r="F66" s="15">
        <f t="shared" si="6"/>
        <v>72</v>
      </c>
      <c r="G66" s="194">
        <f>'[2]26'!H68</f>
        <v>37</v>
      </c>
      <c r="H66" s="195">
        <f>'[2]26'!I68</f>
        <v>0</v>
      </c>
      <c r="I66" s="195">
        <f>'[2]26'!J68</f>
        <v>0</v>
      </c>
      <c r="J66" s="195">
        <f>'[2]26'!K68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'[2]26'!B69</f>
        <v>42</v>
      </c>
      <c r="C67" s="195">
        <f>'[2]26'!C69</f>
        <v>30</v>
      </c>
      <c r="D67" s="195">
        <f>'[2]26'!D69</f>
        <v>0</v>
      </c>
      <c r="E67" s="195">
        <f>'[2]26'!E69</f>
        <v>0</v>
      </c>
      <c r="F67" s="15">
        <f t="shared" si="6"/>
        <v>72</v>
      </c>
      <c r="G67" s="194">
        <f>'[2]26'!H69</f>
        <v>37</v>
      </c>
      <c r="H67" s="195">
        <f>'[2]26'!I69</f>
        <v>0</v>
      </c>
      <c r="I67" s="195">
        <f>'[2]26'!J69</f>
        <v>0</v>
      </c>
      <c r="J67" s="195">
        <f>'[2]26'!K69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'[2]26'!B70</f>
        <v>42</v>
      </c>
      <c r="C68" s="195">
        <f>'[2]26'!C70</f>
        <v>30</v>
      </c>
      <c r="D68" s="195">
        <f>'[2]26'!D70</f>
        <v>0</v>
      </c>
      <c r="E68" s="195">
        <f>'[2]26'!E70</f>
        <v>0</v>
      </c>
      <c r="F68" s="15">
        <f t="shared" si="6"/>
        <v>72</v>
      </c>
      <c r="G68" s="194">
        <f>'[2]26'!H70</f>
        <v>37</v>
      </c>
      <c r="H68" s="195">
        <f>'[2]26'!I70</f>
        <v>0</v>
      </c>
      <c r="I68" s="195">
        <f>'[2]26'!J70</f>
        <v>0</v>
      </c>
      <c r="J68" s="195">
        <f>'[2]26'!K70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'[2]26'!B71</f>
        <v>42</v>
      </c>
      <c r="C69" s="195">
        <f>'[2]26'!C71</f>
        <v>30</v>
      </c>
      <c r="D69" s="195">
        <f>'[2]26'!D71</f>
        <v>0</v>
      </c>
      <c r="E69" s="195">
        <f>'[2]26'!E71</f>
        <v>0</v>
      </c>
      <c r="F69" s="15">
        <f t="shared" ref="F69:F98" si="16">SUM(B69:E69)</f>
        <v>72</v>
      </c>
      <c r="G69" s="194">
        <f>'[2]26'!H71</f>
        <v>37</v>
      </c>
      <c r="H69" s="195">
        <f>'[2]26'!I71</f>
        <v>0</v>
      </c>
      <c r="I69" s="195">
        <f>'[2]26'!J71</f>
        <v>0</v>
      </c>
      <c r="J69" s="195">
        <f>'[2]26'!K71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'[2]26'!B72</f>
        <v>42</v>
      </c>
      <c r="C70" s="195">
        <f>'[2]26'!C72</f>
        <v>30</v>
      </c>
      <c r="D70" s="195">
        <f>'[2]26'!D72</f>
        <v>0</v>
      </c>
      <c r="E70" s="195">
        <f>'[2]26'!E72</f>
        <v>0</v>
      </c>
      <c r="F70" s="15">
        <f t="shared" si="16"/>
        <v>72</v>
      </c>
      <c r="G70" s="194">
        <f>'[2]26'!H72</f>
        <v>37</v>
      </c>
      <c r="H70" s="195">
        <f>'[2]26'!I72</f>
        <v>0</v>
      </c>
      <c r="I70" s="195">
        <f>'[2]26'!J72</f>
        <v>0</v>
      </c>
      <c r="J70" s="195">
        <f>'[2]26'!K72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'[2]26'!B73</f>
        <v>42</v>
      </c>
      <c r="C71" s="195">
        <f>'[2]26'!C73</f>
        <v>30</v>
      </c>
      <c r="D71" s="195">
        <f>'[2]26'!D73</f>
        <v>0</v>
      </c>
      <c r="E71" s="195">
        <f>'[2]26'!E73</f>
        <v>0</v>
      </c>
      <c r="F71" s="15">
        <f t="shared" si="16"/>
        <v>72</v>
      </c>
      <c r="G71" s="194">
        <f>'[2]26'!H73</f>
        <v>38</v>
      </c>
      <c r="H71" s="195">
        <f>'[2]26'!I73</f>
        <v>0</v>
      </c>
      <c r="I71" s="195">
        <f>'[2]26'!J73</f>
        <v>0</v>
      </c>
      <c r="J71" s="195">
        <f>'[2]26'!K73</f>
        <v>0</v>
      </c>
      <c r="K71" s="15">
        <f t="shared" si="13"/>
        <v>38</v>
      </c>
      <c r="L71" s="18">
        <f>frq!C71</f>
        <v>1</v>
      </c>
      <c r="M71" s="124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4">
        <f>'[2]26'!B74</f>
        <v>42</v>
      </c>
      <c r="C72" s="195">
        <f>'[2]26'!C74</f>
        <v>30</v>
      </c>
      <c r="D72" s="195">
        <f>'[2]26'!D74</f>
        <v>0</v>
      </c>
      <c r="E72" s="195">
        <f>'[2]26'!E74</f>
        <v>0</v>
      </c>
      <c r="F72" s="15">
        <f t="shared" si="16"/>
        <v>72</v>
      </c>
      <c r="G72" s="194">
        <f>'[2]26'!H74</f>
        <v>38</v>
      </c>
      <c r="H72" s="195">
        <f>'[2]26'!I74</f>
        <v>0</v>
      </c>
      <c r="I72" s="195">
        <f>'[2]26'!J74</f>
        <v>0</v>
      </c>
      <c r="J72" s="195">
        <f>'[2]26'!K74</f>
        <v>0</v>
      </c>
      <c r="K72" s="15">
        <f t="shared" si="13"/>
        <v>38</v>
      </c>
      <c r="L72" s="18">
        <f>frq!C72</f>
        <v>1</v>
      </c>
      <c r="M72" s="124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4">
        <f>'[2]26'!B75</f>
        <v>42</v>
      </c>
      <c r="C73" s="195">
        <f>'[2]26'!C75</f>
        <v>30</v>
      </c>
      <c r="D73" s="195">
        <f>'[2]26'!D75</f>
        <v>0</v>
      </c>
      <c r="E73" s="195">
        <f>'[2]26'!E75</f>
        <v>0</v>
      </c>
      <c r="F73" s="15">
        <f t="shared" si="16"/>
        <v>72</v>
      </c>
      <c r="G73" s="194">
        <f>'[2]26'!H75</f>
        <v>38</v>
      </c>
      <c r="H73" s="195">
        <f>'[2]26'!I75</f>
        <v>0</v>
      </c>
      <c r="I73" s="195">
        <f>'[2]26'!J75</f>
        <v>0</v>
      </c>
      <c r="J73" s="195">
        <f>'[2]26'!K75</f>
        <v>0</v>
      </c>
      <c r="K73" s="15">
        <f t="shared" si="13"/>
        <v>38</v>
      </c>
      <c r="L73" s="18">
        <f>frq!C73</f>
        <v>1</v>
      </c>
      <c r="M73" s="124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4">
        <f>'[2]26'!B76</f>
        <v>42</v>
      </c>
      <c r="C74" s="195">
        <f>'[2]26'!C76</f>
        <v>30</v>
      </c>
      <c r="D74" s="195">
        <f>'[2]26'!D76</f>
        <v>0</v>
      </c>
      <c r="E74" s="195">
        <f>'[2]26'!E76</f>
        <v>0</v>
      </c>
      <c r="F74" s="15">
        <f t="shared" si="16"/>
        <v>72</v>
      </c>
      <c r="G74" s="194">
        <f>'[2]26'!H76</f>
        <v>38</v>
      </c>
      <c r="H74" s="195">
        <f>'[2]26'!I76</f>
        <v>0</v>
      </c>
      <c r="I74" s="195">
        <f>'[2]26'!J76</f>
        <v>0</v>
      </c>
      <c r="J74" s="195">
        <f>'[2]26'!K76</f>
        <v>0</v>
      </c>
      <c r="K74" s="15">
        <f t="shared" si="13"/>
        <v>38</v>
      </c>
      <c r="L74" s="18">
        <f>frq!C74</f>
        <v>1</v>
      </c>
      <c r="M74" s="124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4">
        <f>'[2]26'!B77</f>
        <v>42</v>
      </c>
      <c r="C75" s="195">
        <f>'[2]26'!C77</f>
        <v>30</v>
      </c>
      <c r="D75" s="195">
        <f>'[2]26'!D77</f>
        <v>0</v>
      </c>
      <c r="E75" s="195">
        <f>'[2]26'!E77</f>
        <v>0</v>
      </c>
      <c r="F75" s="15">
        <f t="shared" si="16"/>
        <v>72</v>
      </c>
      <c r="G75" s="194">
        <f>'[2]26'!H77</f>
        <v>38</v>
      </c>
      <c r="H75" s="195">
        <f>'[2]26'!I77</f>
        <v>0</v>
      </c>
      <c r="I75" s="195">
        <f>'[2]26'!J77</f>
        <v>0</v>
      </c>
      <c r="J75" s="195">
        <f>'[2]26'!K77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'[2]26'!B78</f>
        <v>42</v>
      </c>
      <c r="C76" s="195">
        <f>'[2]26'!C78</f>
        <v>30</v>
      </c>
      <c r="D76" s="195">
        <f>'[2]26'!D78</f>
        <v>0</v>
      </c>
      <c r="E76" s="195">
        <f>'[2]26'!E78</f>
        <v>0</v>
      </c>
      <c r="F76" s="15">
        <f t="shared" si="16"/>
        <v>72</v>
      </c>
      <c r="G76" s="194">
        <f>'[2]26'!H78</f>
        <v>38</v>
      </c>
      <c r="H76" s="195">
        <f>'[2]26'!I78</f>
        <v>0</v>
      </c>
      <c r="I76" s="195">
        <f>'[2]26'!J78</f>
        <v>0</v>
      </c>
      <c r="J76" s="195">
        <f>'[2]26'!K78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'[2]26'!B79</f>
        <v>42</v>
      </c>
      <c r="C77" s="195">
        <f>'[2]26'!C79</f>
        <v>30</v>
      </c>
      <c r="D77" s="195">
        <f>'[2]26'!D79</f>
        <v>0</v>
      </c>
      <c r="E77" s="195">
        <f>'[2]26'!E79</f>
        <v>0</v>
      </c>
      <c r="F77" s="15">
        <f t="shared" si="16"/>
        <v>72</v>
      </c>
      <c r="G77" s="194">
        <f>'[2]26'!H79</f>
        <v>38</v>
      </c>
      <c r="H77" s="195">
        <f>'[2]26'!I79</f>
        <v>0</v>
      </c>
      <c r="I77" s="195">
        <f>'[2]26'!J79</f>
        <v>0</v>
      </c>
      <c r="J77" s="195">
        <f>'[2]26'!K79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'[2]26'!B80</f>
        <v>42</v>
      </c>
      <c r="C78" s="195">
        <f>'[2]26'!C80</f>
        <v>30</v>
      </c>
      <c r="D78" s="195">
        <f>'[2]26'!D80</f>
        <v>0</v>
      </c>
      <c r="E78" s="195">
        <f>'[2]26'!E80</f>
        <v>0</v>
      </c>
      <c r="F78" s="15">
        <f t="shared" si="16"/>
        <v>72</v>
      </c>
      <c r="G78" s="194">
        <f>'[2]26'!H80</f>
        <v>38</v>
      </c>
      <c r="H78" s="195">
        <f>'[2]26'!I80</f>
        <v>0</v>
      </c>
      <c r="I78" s="195">
        <f>'[2]26'!J80</f>
        <v>0</v>
      </c>
      <c r="J78" s="195">
        <f>'[2]26'!K80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'[2]26'!B81</f>
        <v>42</v>
      </c>
      <c r="C79" s="195">
        <f>'[2]26'!C81</f>
        <v>30</v>
      </c>
      <c r="D79" s="195">
        <f>'[2]26'!D81</f>
        <v>0</v>
      </c>
      <c r="E79" s="195">
        <f>'[2]26'!E81</f>
        <v>0</v>
      </c>
      <c r="F79" s="15">
        <f t="shared" si="16"/>
        <v>72</v>
      </c>
      <c r="G79" s="194">
        <f>'[2]26'!H81</f>
        <v>38</v>
      </c>
      <c r="H79" s="195">
        <f>'[2]26'!I81</f>
        <v>0</v>
      </c>
      <c r="I79" s="195">
        <f>'[2]26'!J81</f>
        <v>0</v>
      </c>
      <c r="J79" s="195">
        <f>'[2]26'!K81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'[2]26'!B82</f>
        <v>42</v>
      </c>
      <c r="C80" s="195">
        <f>'[2]26'!C82</f>
        <v>30</v>
      </c>
      <c r="D80" s="195">
        <f>'[2]26'!D82</f>
        <v>0</v>
      </c>
      <c r="E80" s="195">
        <f>'[2]26'!E82</f>
        <v>0</v>
      </c>
      <c r="F80" s="15">
        <f t="shared" si="16"/>
        <v>72</v>
      </c>
      <c r="G80" s="194">
        <f>'[2]26'!H82</f>
        <v>38</v>
      </c>
      <c r="H80" s="195">
        <f>'[2]26'!I82</f>
        <v>0</v>
      </c>
      <c r="I80" s="195">
        <f>'[2]26'!J82</f>
        <v>0</v>
      </c>
      <c r="J80" s="195">
        <f>'[2]26'!K82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'[2]26'!B83</f>
        <v>42</v>
      </c>
      <c r="C81" s="195">
        <f>'[2]26'!C83</f>
        <v>30</v>
      </c>
      <c r="D81" s="195">
        <f>'[2]26'!D83</f>
        <v>0</v>
      </c>
      <c r="E81" s="195">
        <f>'[2]26'!E83</f>
        <v>0</v>
      </c>
      <c r="F81" s="15">
        <f t="shared" si="16"/>
        <v>72</v>
      </c>
      <c r="G81" s="194">
        <f>'[2]26'!H83</f>
        <v>38</v>
      </c>
      <c r="H81" s="195">
        <f>'[2]26'!I83</f>
        <v>0</v>
      </c>
      <c r="I81" s="195">
        <f>'[2]26'!J83</f>
        <v>0</v>
      </c>
      <c r="J81" s="195">
        <f>'[2]26'!K83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'[2]26'!B84</f>
        <v>42</v>
      </c>
      <c r="C82" s="195">
        <f>'[2]26'!C84</f>
        <v>30</v>
      </c>
      <c r="D82" s="195">
        <f>'[2]26'!D84</f>
        <v>0</v>
      </c>
      <c r="E82" s="195">
        <f>'[2]26'!E84</f>
        <v>0</v>
      </c>
      <c r="F82" s="15">
        <f t="shared" si="16"/>
        <v>72</v>
      </c>
      <c r="G82" s="194">
        <f>'[2]26'!H84</f>
        <v>38</v>
      </c>
      <c r="H82" s="195">
        <f>'[2]26'!I84</f>
        <v>0</v>
      </c>
      <c r="I82" s="195">
        <f>'[2]26'!J84</f>
        <v>0</v>
      </c>
      <c r="J82" s="195">
        <f>'[2]26'!K84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'[2]26'!B85</f>
        <v>42</v>
      </c>
      <c r="C83" s="195">
        <f>'[2]26'!C85</f>
        <v>30</v>
      </c>
      <c r="D83" s="195">
        <f>'[2]26'!D85</f>
        <v>0</v>
      </c>
      <c r="E83" s="195">
        <f>'[2]26'!E85</f>
        <v>0</v>
      </c>
      <c r="F83" s="15">
        <f t="shared" si="16"/>
        <v>72</v>
      </c>
      <c r="G83" s="194">
        <f>'[2]26'!H85</f>
        <v>38</v>
      </c>
      <c r="H83" s="195">
        <f>'[2]26'!I85</f>
        <v>0</v>
      </c>
      <c r="I83" s="195">
        <f>'[2]26'!J85</f>
        <v>0</v>
      </c>
      <c r="J83" s="195">
        <f>'[2]26'!K85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'[2]26'!B86</f>
        <v>42</v>
      </c>
      <c r="C84" s="195">
        <f>'[2]26'!C86</f>
        <v>30</v>
      </c>
      <c r="D84" s="195">
        <f>'[2]26'!D86</f>
        <v>0</v>
      </c>
      <c r="E84" s="195">
        <f>'[2]26'!E86</f>
        <v>0</v>
      </c>
      <c r="F84" s="15">
        <f t="shared" si="16"/>
        <v>72</v>
      </c>
      <c r="G84" s="194">
        <f>'[2]26'!H86</f>
        <v>38</v>
      </c>
      <c r="H84" s="195">
        <f>'[2]26'!I86</f>
        <v>0</v>
      </c>
      <c r="I84" s="195">
        <f>'[2]26'!J86</f>
        <v>0</v>
      </c>
      <c r="J84" s="195">
        <f>'[2]26'!K86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'[2]26'!B87</f>
        <v>42</v>
      </c>
      <c r="C85" s="195">
        <f>'[2]26'!C87</f>
        <v>30</v>
      </c>
      <c r="D85" s="195">
        <f>'[2]26'!D87</f>
        <v>0</v>
      </c>
      <c r="E85" s="195">
        <f>'[2]26'!E87</f>
        <v>0</v>
      </c>
      <c r="F85" s="15">
        <f t="shared" si="16"/>
        <v>72</v>
      </c>
      <c r="G85" s="194">
        <f>'[2]26'!H87</f>
        <v>38</v>
      </c>
      <c r="H85" s="195">
        <f>'[2]26'!I87</f>
        <v>0</v>
      </c>
      <c r="I85" s="195">
        <f>'[2]26'!J87</f>
        <v>0</v>
      </c>
      <c r="J85" s="195">
        <f>'[2]26'!K87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'[2]26'!B88</f>
        <v>42</v>
      </c>
      <c r="C86" s="195">
        <f>'[2]26'!C88</f>
        <v>30</v>
      </c>
      <c r="D86" s="195">
        <f>'[2]26'!D88</f>
        <v>0</v>
      </c>
      <c r="E86" s="195">
        <f>'[2]26'!E88</f>
        <v>0</v>
      </c>
      <c r="F86" s="15">
        <f t="shared" si="16"/>
        <v>72</v>
      </c>
      <c r="G86" s="194">
        <f>'[2]26'!H88</f>
        <v>38</v>
      </c>
      <c r="H86" s="195">
        <f>'[2]26'!I88</f>
        <v>0</v>
      </c>
      <c r="I86" s="195">
        <f>'[2]26'!J88</f>
        <v>0</v>
      </c>
      <c r="J86" s="195">
        <f>'[2]26'!K88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'[2]26'!B89</f>
        <v>42</v>
      </c>
      <c r="C87" s="195">
        <f>'[2]26'!C89</f>
        <v>30</v>
      </c>
      <c r="D87" s="195">
        <f>'[2]26'!D89</f>
        <v>0</v>
      </c>
      <c r="E87" s="195">
        <f>'[2]26'!E89</f>
        <v>0</v>
      </c>
      <c r="F87" s="15">
        <f t="shared" si="16"/>
        <v>72</v>
      </c>
      <c r="G87" s="194">
        <f>'[2]26'!H89</f>
        <v>38</v>
      </c>
      <c r="H87" s="195">
        <f>'[2]26'!I89</f>
        <v>0</v>
      </c>
      <c r="I87" s="195">
        <f>'[2]26'!J89</f>
        <v>0</v>
      </c>
      <c r="J87" s="195">
        <f>'[2]26'!K89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'[2]26'!B90</f>
        <v>42</v>
      </c>
      <c r="C88" s="195">
        <f>'[2]26'!C90</f>
        <v>30</v>
      </c>
      <c r="D88" s="195">
        <f>'[2]26'!D90</f>
        <v>0</v>
      </c>
      <c r="E88" s="195">
        <f>'[2]26'!E90</f>
        <v>0</v>
      </c>
      <c r="F88" s="15">
        <f t="shared" si="16"/>
        <v>72</v>
      </c>
      <c r="G88" s="194">
        <f>'[2]26'!H90</f>
        <v>38</v>
      </c>
      <c r="H88" s="195">
        <f>'[2]26'!I90</f>
        <v>0</v>
      </c>
      <c r="I88" s="195">
        <f>'[2]26'!J90</f>
        <v>0</v>
      </c>
      <c r="J88" s="195">
        <f>'[2]26'!K90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'[2]26'!B91</f>
        <v>42</v>
      </c>
      <c r="C89" s="195">
        <f>'[2]26'!C91</f>
        <v>30</v>
      </c>
      <c r="D89" s="195">
        <f>'[2]26'!D91</f>
        <v>0</v>
      </c>
      <c r="E89" s="195">
        <f>'[2]26'!E91</f>
        <v>0</v>
      </c>
      <c r="F89" s="15">
        <f t="shared" si="16"/>
        <v>72</v>
      </c>
      <c r="G89" s="194">
        <f>'[2]26'!H91</f>
        <v>38</v>
      </c>
      <c r="H89" s="195">
        <f>'[2]26'!I91</f>
        <v>0</v>
      </c>
      <c r="I89" s="195">
        <f>'[2]26'!J91</f>
        <v>0</v>
      </c>
      <c r="J89" s="195">
        <f>'[2]26'!K91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'[2]26'!B92</f>
        <v>42</v>
      </c>
      <c r="C90" s="195">
        <f>'[2]26'!C92</f>
        <v>30</v>
      </c>
      <c r="D90" s="195">
        <f>'[2]26'!D92</f>
        <v>0</v>
      </c>
      <c r="E90" s="195">
        <f>'[2]26'!E92</f>
        <v>0</v>
      </c>
      <c r="F90" s="15">
        <f t="shared" si="16"/>
        <v>72</v>
      </c>
      <c r="G90" s="194">
        <f>'[2]26'!H92</f>
        <v>38</v>
      </c>
      <c r="H90" s="195">
        <f>'[2]26'!I92</f>
        <v>0</v>
      </c>
      <c r="I90" s="195">
        <f>'[2]26'!J92</f>
        <v>0</v>
      </c>
      <c r="J90" s="195">
        <f>'[2]26'!K92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'[2]26'!B93</f>
        <v>42</v>
      </c>
      <c r="C91" s="195">
        <f>'[2]26'!C93</f>
        <v>30</v>
      </c>
      <c r="D91" s="195">
        <f>'[2]26'!D93</f>
        <v>0</v>
      </c>
      <c r="E91" s="195">
        <f>'[2]26'!E93</f>
        <v>0</v>
      </c>
      <c r="F91" s="15">
        <f t="shared" si="16"/>
        <v>72</v>
      </c>
      <c r="G91" s="194">
        <f>'[2]26'!H93</f>
        <v>38</v>
      </c>
      <c r="H91" s="195">
        <f>'[2]26'!I93</f>
        <v>0</v>
      </c>
      <c r="I91" s="195">
        <f>'[2]26'!J93</f>
        <v>0</v>
      </c>
      <c r="J91" s="195">
        <f>'[2]26'!K93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'[2]26'!B94</f>
        <v>42</v>
      </c>
      <c r="C92" s="195">
        <f>'[2]26'!C94</f>
        <v>30</v>
      </c>
      <c r="D92" s="195">
        <f>'[2]26'!D94</f>
        <v>0</v>
      </c>
      <c r="E92" s="195">
        <f>'[2]26'!E94</f>
        <v>0</v>
      </c>
      <c r="F92" s="15">
        <f t="shared" si="16"/>
        <v>72</v>
      </c>
      <c r="G92" s="194">
        <f>'[2]26'!H94</f>
        <v>38</v>
      </c>
      <c r="H92" s="195">
        <f>'[2]26'!I94</f>
        <v>0</v>
      </c>
      <c r="I92" s="195">
        <f>'[2]26'!J94</f>
        <v>0</v>
      </c>
      <c r="J92" s="195">
        <f>'[2]26'!K94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'[2]26'!B95</f>
        <v>42</v>
      </c>
      <c r="C93" s="195">
        <f>'[2]26'!C95</f>
        <v>30</v>
      </c>
      <c r="D93" s="195">
        <f>'[2]26'!D95</f>
        <v>0</v>
      </c>
      <c r="E93" s="195">
        <f>'[2]26'!E95</f>
        <v>0</v>
      </c>
      <c r="F93" s="15">
        <f t="shared" si="16"/>
        <v>72</v>
      </c>
      <c r="G93" s="194">
        <f>'[2]26'!H95</f>
        <v>38</v>
      </c>
      <c r="H93" s="195">
        <f>'[2]26'!I95</f>
        <v>0</v>
      </c>
      <c r="I93" s="195">
        <f>'[2]26'!J95</f>
        <v>0</v>
      </c>
      <c r="J93" s="195">
        <f>'[2]26'!K95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'[2]26'!B96</f>
        <v>42</v>
      </c>
      <c r="C94" s="195">
        <f>'[2]26'!C96</f>
        <v>30</v>
      </c>
      <c r="D94" s="195">
        <f>'[2]26'!D96</f>
        <v>0</v>
      </c>
      <c r="E94" s="195">
        <f>'[2]26'!E96</f>
        <v>0</v>
      </c>
      <c r="F94" s="15">
        <f t="shared" si="16"/>
        <v>72</v>
      </c>
      <c r="G94" s="194">
        <f>'[2]26'!H96</f>
        <v>38</v>
      </c>
      <c r="H94" s="195">
        <f>'[2]26'!I96</f>
        <v>0</v>
      </c>
      <c r="I94" s="195">
        <f>'[2]26'!J96</f>
        <v>0</v>
      </c>
      <c r="J94" s="195">
        <f>'[2]26'!K96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'[2]26'!B97</f>
        <v>42</v>
      </c>
      <c r="C95" s="195">
        <f>'[2]26'!C97</f>
        <v>30</v>
      </c>
      <c r="D95" s="195">
        <f>'[2]26'!D97</f>
        <v>0</v>
      </c>
      <c r="E95" s="195">
        <f>'[2]26'!E97</f>
        <v>0</v>
      </c>
      <c r="F95" s="15">
        <f t="shared" si="16"/>
        <v>72</v>
      </c>
      <c r="G95" s="194">
        <f>'[2]26'!H97</f>
        <v>38</v>
      </c>
      <c r="H95" s="195">
        <f>'[2]26'!I97</f>
        <v>0</v>
      </c>
      <c r="I95" s="195">
        <f>'[2]26'!J97</f>
        <v>0</v>
      </c>
      <c r="J95" s="195">
        <f>'[2]26'!K97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'[2]26'!B98</f>
        <v>42</v>
      </c>
      <c r="C96" s="195">
        <f>'[2]26'!C98</f>
        <v>30</v>
      </c>
      <c r="D96" s="195">
        <f>'[2]26'!D98</f>
        <v>0</v>
      </c>
      <c r="E96" s="195">
        <f>'[2]26'!E98</f>
        <v>0</v>
      </c>
      <c r="F96" s="15">
        <f t="shared" si="16"/>
        <v>72</v>
      </c>
      <c r="G96" s="194">
        <f>'[2]26'!H98</f>
        <v>38</v>
      </c>
      <c r="H96" s="195">
        <f>'[2]26'!I98</f>
        <v>0</v>
      </c>
      <c r="I96" s="195">
        <f>'[2]26'!J98</f>
        <v>0</v>
      </c>
      <c r="J96" s="195">
        <f>'[2]26'!K98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'[2]26'!B99</f>
        <v>42</v>
      </c>
      <c r="C97" s="195">
        <f>'[2]26'!C99</f>
        <v>30</v>
      </c>
      <c r="D97" s="195">
        <f>'[2]26'!D99</f>
        <v>0</v>
      </c>
      <c r="E97" s="195">
        <f>'[2]26'!E99</f>
        <v>0</v>
      </c>
      <c r="F97" s="15">
        <f t="shared" si="16"/>
        <v>72</v>
      </c>
      <c r="G97" s="194">
        <f>'[2]26'!H99</f>
        <v>38</v>
      </c>
      <c r="H97" s="195">
        <f>'[2]26'!I99</f>
        <v>0</v>
      </c>
      <c r="I97" s="195">
        <f>'[2]26'!J99</f>
        <v>0</v>
      </c>
      <c r="J97" s="195">
        <f>'[2]26'!K99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'[2]26'!B100</f>
        <v>42</v>
      </c>
      <c r="C98" s="195">
        <f>'[2]26'!C100</f>
        <v>30</v>
      </c>
      <c r="D98" s="195">
        <f>'[2]26'!D100</f>
        <v>0</v>
      </c>
      <c r="E98" s="195">
        <f>'[2]26'!E100</f>
        <v>0</v>
      </c>
      <c r="F98" s="15">
        <f t="shared" si="16"/>
        <v>72</v>
      </c>
      <c r="G98" s="194">
        <f>'[2]26'!H100</f>
        <v>38</v>
      </c>
      <c r="H98" s="195">
        <f>'[2]26'!I100</f>
        <v>0</v>
      </c>
      <c r="I98" s="195">
        <f>'[2]26'!J100</f>
        <v>0</v>
      </c>
      <c r="J98" s="195">
        <f>'[2]26'!K100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0.884015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0.884015</v>
      </c>
      <c r="L99" s="128">
        <f t="shared" si="17"/>
        <v>2.4E-2</v>
      </c>
      <c r="M99" s="128">
        <f t="shared" si="17"/>
        <v>0.87441499999999861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0.87441499999999861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1010</v>
      </c>
      <c r="G3" s="16">
        <f>'[3]26'!G5</f>
        <v>0</v>
      </c>
      <c r="H3" s="17">
        <f>SUM(B3:G3)</f>
        <v>1330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1010</v>
      </c>
      <c r="G4" s="16">
        <f>'[3]26'!G6</f>
        <v>0</v>
      </c>
      <c r="H4" s="17">
        <f>SUM(B4:G4)</f>
        <v>1330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1010</v>
      </c>
      <c r="G5" s="16">
        <f>'[3]26'!G7</f>
        <v>0</v>
      </c>
      <c r="H5" s="17">
        <f t="shared" ref="H5:H68" si="27">SUM(B5:G5)</f>
        <v>1330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1010</v>
      </c>
      <c r="G6" s="16">
        <f>'[3]26'!G8</f>
        <v>0</v>
      </c>
      <c r="H6" s="17">
        <f t="shared" si="27"/>
        <v>1330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1010</v>
      </c>
      <c r="G7" s="16">
        <f>'[3]26'!G9</f>
        <v>0</v>
      </c>
      <c r="H7" s="17">
        <f t="shared" si="27"/>
        <v>1330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1010</v>
      </c>
      <c r="G8" s="16">
        <f>'[3]26'!G10</f>
        <v>0</v>
      </c>
      <c r="H8" s="17">
        <f t="shared" si="27"/>
        <v>1330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1010</v>
      </c>
      <c r="G9" s="16">
        <f>'[3]26'!G11</f>
        <v>0</v>
      </c>
      <c r="H9" s="17">
        <f t="shared" si="27"/>
        <v>1330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1010</v>
      </c>
      <c r="G10" s="16">
        <f>'[3]26'!G12</f>
        <v>0</v>
      </c>
      <c r="H10" s="17">
        <f t="shared" si="27"/>
        <v>1330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1010</v>
      </c>
      <c r="G11" s="16">
        <f>'[3]26'!G13</f>
        <v>0</v>
      </c>
      <c r="H11" s="17">
        <f t="shared" si="27"/>
        <v>1330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1010</v>
      </c>
      <c r="G12" s="16">
        <f>'[3]26'!G14</f>
        <v>0</v>
      </c>
      <c r="H12" s="17">
        <f t="shared" si="27"/>
        <v>1330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1010</v>
      </c>
      <c r="G13" s="16">
        <f>'[3]26'!G15</f>
        <v>0</v>
      </c>
      <c r="H13" s="17">
        <f t="shared" si="27"/>
        <v>1330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1010</v>
      </c>
      <c r="G14" s="16">
        <f>'[3]26'!G16</f>
        <v>0</v>
      </c>
      <c r="H14" s="17">
        <f t="shared" si="27"/>
        <v>1330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1010</v>
      </c>
      <c r="G15" s="16">
        <f>'[3]26'!G17</f>
        <v>0</v>
      </c>
      <c r="H15" s="17">
        <f t="shared" si="27"/>
        <v>1330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1010</v>
      </c>
      <c r="G16" s="16">
        <f>'[3]26'!G18</f>
        <v>0</v>
      </c>
      <c r="H16" s="17">
        <f t="shared" si="27"/>
        <v>1330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1010</v>
      </c>
      <c r="G17" s="16">
        <f>'[3]26'!G19</f>
        <v>0</v>
      </c>
      <c r="H17" s="17">
        <f t="shared" si="27"/>
        <v>1330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1010</v>
      </c>
      <c r="G18" s="16">
        <f>'[3]26'!G20</f>
        <v>0</v>
      </c>
      <c r="H18" s="17">
        <f t="shared" si="27"/>
        <v>1330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1010</v>
      </c>
      <c r="G19" s="16">
        <f>'[3]26'!G21</f>
        <v>0</v>
      </c>
      <c r="H19" s="17">
        <f t="shared" si="27"/>
        <v>1330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1010</v>
      </c>
      <c r="G20" s="16">
        <f>'[3]26'!G22</f>
        <v>0</v>
      </c>
      <c r="H20" s="17">
        <f t="shared" si="27"/>
        <v>1330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1010</v>
      </c>
      <c r="G21" s="16">
        <f>'[3]26'!G23</f>
        <v>0</v>
      </c>
      <c r="H21" s="17">
        <f t="shared" si="27"/>
        <v>1330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1010</v>
      </c>
      <c r="G22" s="16">
        <f>'[3]26'!G24</f>
        <v>0</v>
      </c>
      <c r="H22" s="17">
        <f t="shared" si="27"/>
        <v>1330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1010</v>
      </c>
      <c r="G23" s="16">
        <f>'[3]26'!G25</f>
        <v>0</v>
      </c>
      <c r="H23" s="17">
        <f t="shared" si="27"/>
        <v>1330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1010</v>
      </c>
      <c r="G24" s="16">
        <f>'[3]26'!G26</f>
        <v>0</v>
      </c>
      <c r="H24" s="17">
        <f t="shared" si="27"/>
        <v>1330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1010</v>
      </c>
      <c r="G25" s="16">
        <f>'[3]26'!G27</f>
        <v>0</v>
      </c>
      <c r="H25" s="17">
        <f t="shared" si="27"/>
        <v>1330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1010</v>
      </c>
      <c r="G26" s="16">
        <f>'[3]26'!G28</f>
        <v>0</v>
      </c>
      <c r="H26" s="17">
        <f t="shared" si="27"/>
        <v>1330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1010</v>
      </c>
      <c r="G27" s="16">
        <f>'[3]26'!G29</f>
        <v>0</v>
      </c>
      <c r="H27" s="17">
        <f t="shared" si="27"/>
        <v>1330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1010</v>
      </c>
      <c r="G28" s="16">
        <f>'[3]26'!G30</f>
        <v>0</v>
      </c>
      <c r="H28" s="17">
        <f t="shared" si="27"/>
        <v>1330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1010</v>
      </c>
      <c r="G29" s="16">
        <f>'[3]26'!G31</f>
        <v>0</v>
      </c>
      <c r="H29" s="17">
        <f t="shared" si="27"/>
        <v>1330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1010</v>
      </c>
      <c r="G30" s="16">
        <f>'[3]26'!G32</f>
        <v>0</v>
      </c>
      <c r="H30" s="17">
        <f t="shared" si="27"/>
        <v>1330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1010</v>
      </c>
      <c r="G31" s="16">
        <f>'[3]26'!G33</f>
        <v>0</v>
      </c>
      <c r="H31" s="17">
        <f t="shared" si="27"/>
        <v>1330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1010</v>
      </c>
      <c r="G32" s="16">
        <f>'[3]26'!G34</f>
        <v>0</v>
      </c>
      <c r="H32" s="17">
        <f t="shared" si="27"/>
        <v>1330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26.02</v>
      </c>
      <c r="AU32" s="8">
        <v>26.02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26.02</v>
      </c>
      <c r="BM32" s="8">
        <f t="shared" si="22"/>
        <v>26.02</v>
      </c>
      <c r="BN32" s="8">
        <f t="shared" si="23"/>
        <v>26.99</v>
      </c>
      <c r="BO32" s="8">
        <f t="shared" si="24"/>
        <v>26.99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1010</v>
      </c>
      <c r="G33" s="16">
        <f>'[3]26'!G35</f>
        <v>0</v>
      </c>
      <c r="H33" s="17">
        <f t="shared" si="27"/>
        <v>1330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26.02</v>
      </c>
      <c r="AU33" s="8">
        <v>26.02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26.02</v>
      </c>
      <c r="BM33" s="8">
        <f t="shared" si="22"/>
        <v>26.02</v>
      </c>
      <c r="BN33" s="8">
        <f t="shared" si="23"/>
        <v>26.99</v>
      </c>
      <c r="BO33" s="8">
        <f t="shared" si="24"/>
        <v>26.99</v>
      </c>
      <c r="BP33" s="139">
        <f t="shared" si="25"/>
        <v>-0.96999999999999886</v>
      </c>
      <c r="BQ33" s="139">
        <f t="shared" si="26"/>
        <v>-0.96999999999999886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1010</v>
      </c>
      <c r="G34" s="16">
        <f>'[3]26'!G36</f>
        <v>0</v>
      </c>
      <c r="H34" s="17">
        <f t="shared" si="27"/>
        <v>1330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26.02</v>
      </c>
      <c r="AU34" s="8">
        <v>26.02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26.02</v>
      </c>
      <c r="BM34" s="8">
        <f t="shared" si="22"/>
        <v>26.02</v>
      </c>
      <c r="BN34" s="8">
        <f t="shared" si="23"/>
        <v>26.99</v>
      </c>
      <c r="BO34" s="8">
        <f t="shared" si="24"/>
        <v>26.99</v>
      </c>
      <c r="BP34" s="139">
        <f t="shared" si="25"/>
        <v>-0.96999999999999886</v>
      </c>
      <c r="BQ34" s="139">
        <f t="shared" si="26"/>
        <v>-0.96999999999999886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1010</v>
      </c>
      <c r="G35" s="16">
        <f>'[3]26'!G37</f>
        <v>0</v>
      </c>
      <c r="H35" s="17">
        <f t="shared" si="27"/>
        <v>1330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26.02</v>
      </c>
      <c r="AU35" s="8">
        <v>26.02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26.02</v>
      </c>
      <c r="BM35" s="8">
        <f t="shared" si="22"/>
        <v>26.02</v>
      </c>
      <c r="BN35" s="8">
        <f t="shared" si="23"/>
        <v>26.99</v>
      </c>
      <c r="BO35" s="8">
        <f t="shared" si="24"/>
        <v>26.99</v>
      </c>
      <c r="BP35" s="139">
        <f t="shared" si="25"/>
        <v>-0.96999999999999886</v>
      </c>
      <c r="BQ35" s="139">
        <f t="shared" si="26"/>
        <v>-0.96999999999999886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1010</v>
      </c>
      <c r="G36" s="16">
        <f>'[3]26'!G38</f>
        <v>0</v>
      </c>
      <c r="H36" s="17">
        <f t="shared" si="27"/>
        <v>1330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26.02</v>
      </c>
      <c r="AU36" s="8">
        <v>26.02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26.02</v>
      </c>
      <c r="BM36" s="8">
        <f t="shared" si="22"/>
        <v>26.02</v>
      </c>
      <c r="BN36" s="8">
        <f t="shared" si="23"/>
        <v>26.99</v>
      </c>
      <c r="BO36" s="8">
        <f t="shared" si="24"/>
        <v>26.99</v>
      </c>
      <c r="BP36" s="139">
        <f t="shared" si="25"/>
        <v>-0.96999999999999886</v>
      </c>
      <c r="BQ36" s="139">
        <f t="shared" si="26"/>
        <v>-0.96999999999999886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1010</v>
      </c>
      <c r="G37" s="16">
        <f>'[3]26'!G39</f>
        <v>0</v>
      </c>
      <c r="H37" s="17">
        <f t="shared" si="27"/>
        <v>1330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26.02</v>
      </c>
      <c r="AU37" s="8">
        <v>26.02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26.02</v>
      </c>
      <c r="BM37" s="8">
        <f t="shared" si="22"/>
        <v>26.02</v>
      </c>
      <c r="BN37" s="8">
        <f t="shared" si="23"/>
        <v>26.99</v>
      </c>
      <c r="BO37" s="8">
        <f t="shared" si="24"/>
        <v>26.99</v>
      </c>
      <c r="BP37" s="139">
        <f t="shared" si="25"/>
        <v>-0.96999999999999886</v>
      </c>
      <c r="BQ37" s="139">
        <f t="shared" si="26"/>
        <v>-0.96999999999999886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1010</v>
      </c>
      <c r="G38" s="16">
        <f>'[3]26'!G40</f>
        <v>0</v>
      </c>
      <c r="H38" s="17">
        <f t="shared" si="27"/>
        <v>1330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26.02</v>
      </c>
      <c r="AU38" s="8">
        <v>26.02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26.02</v>
      </c>
      <c r="BM38" s="8">
        <f t="shared" si="22"/>
        <v>26.02</v>
      </c>
      <c r="BN38" s="8">
        <f t="shared" si="23"/>
        <v>26.99</v>
      </c>
      <c r="BO38" s="8">
        <f t="shared" si="24"/>
        <v>26.99</v>
      </c>
      <c r="BP38" s="139">
        <f t="shared" si="25"/>
        <v>-0.96999999999999886</v>
      </c>
      <c r="BQ38" s="139">
        <f t="shared" si="26"/>
        <v>-0.96999999999999886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1010</v>
      </c>
      <c r="G39" s="16">
        <f>'[3]26'!G41</f>
        <v>0</v>
      </c>
      <c r="H39" s="17">
        <f t="shared" si="27"/>
        <v>1330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26.02</v>
      </c>
      <c r="AU39" s="8">
        <v>26.02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26.02</v>
      </c>
      <c r="BM39" s="8">
        <f t="shared" si="22"/>
        <v>26.02</v>
      </c>
      <c r="BN39" s="8">
        <f t="shared" si="23"/>
        <v>26.99</v>
      </c>
      <c r="BO39" s="8">
        <f t="shared" si="24"/>
        <v>26.99</v>
      </c>
      <c r="BP39" s="139">
        <f t="shared" si="25"/>
        <v>-0.96999999999999886</v>
      </c>
      <c r="BQ39" s="139">
        <f t="shared" si="26"/>
        <v>-0.96999999999999886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1010</v>
      </c>
      <c r="G40" s="16">
        <f>'[3]26'!G42</f>
        <v>0</v>
      </c>
      <c r="H40" s="17">
        <f t="shared" si="27"/>
        <v>1330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26.02</v>
      </c>
      <c r="AU40" s="8">
        <v>26.02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26.02</v>
      </c>
      <c r="BM40" s="8">
        <f t="shared" si="22"/>
        <v>26.02</v>
      </c>
      <c r="BN40" s="8">
        <f t="shared" si="23"/>
        <v>26.99</v>
      </c>
      <c r="BO40" s="8">
        <f t="shared" si="24"/>
        <v>26.99</v>
      </c>
      <c r="BP40" s="139">
        <f t="shared" si="25"/>
        <v>-0.96999999999999886</v>
      </c>
      <c r="BQ40" s="139">
        <f t="shared" si="26"/>
        <v>-0.96999999999999886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1010</v>
      </c>
      <c r="G41" s="16">
        <f>'[3]26'!G43</f>
        <v>0</v>
      </c>
      <c r="H41" s="17">
        <f t="shared" si="27"/>
        <v>1330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26.02</v>
      </c>
      <c r="AU41" s="8">
        <v>26.02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26.02</v>
      </c>
      <c r="BM41" s="8">
        <f t="shared" si="22"/>
        <v>26.02</v>
      </c>
      <c r="BN41" s="8">
        <f t="shared" si="23"/>
        <v>26.99</v>
      </c>
      <c r="BO41" s="8">
        <f t="shared" si="24"/>
        <v>26.99</v>
      </c>
      <c r="BP41" s="139">
        <f t="shared" si="25"/>
        <v>-0.96999999999999886</v>
      </c>
      <c r="BQ41" s="139">
        <f t="shared" si="26"/>
        <v>-0.96999999999999886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1010</v>
      </c>
      <c r="G42" s="16">
        <f>'[3]26'!G44</f>
        <v>0</v>
      </c>
      <c r="H42" s="17">
        <f t="shared" si="27"/>
        <v>1330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26.02</v>
      </c>
      <c r="AU42" s="8">
        <v>26.02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26.02</v>
      </c>
      <c r="BM42" s="8">
        <f t="shared" si="22"/>
        <v>26.02</v>
      </c>
      <c r="BN42" s="8">
        <f t="shared" si="23"/>
        <v>26.99</v>
      </c>
      <c r="BO42" s="8">
        <f t="shared" si="24"/>
        <v>26.99</v>
      </c>
      <c r="BP42" s="139">
        <f t="shared" si="25"/>
        <v>-0.96999999999999886</v>
      </c>
      <c r="BQ42" s="139">
        <f t="shared" si="26"/>
        <v>-0.96999999999999886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1010</v>
      </c>
      <c r="G43" s="16">
        <f>'[3]26'!G45</f>
        <v>0</v>
      </c>
      <c r="H43" s="17">
        <f t="shared" si="27"/>
        <v>1330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25.47</v>
      </c>
      <c r="AU43" s="8">
        <v>30.85</v>
      </c>
      <c r="AW43" s="198">
        <v>26.42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26.42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25.47</v>
      </c>
      <c r="BM43" s="8">
        <f t="shared" si="22"/>
        <v>30.85</v>
      </c>
      <c r="BN43" s="8">
        <f t="shared" si="23"/>
        <v>26.42</v>
      </c>
      <c r="BO43" s="8">
        <f t="shared" si="24"/>
        <v>32</v>
      </c>
      <c r="BP43" s="139">
        <f t="shared" si="25"/>
        <v>-0.95000000000000284</v>
      </c>
      <c r="BQ43" s="139">
        <f t="shared" si="26"/>
        <v>-1.1499999999999986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1010</v>
      </c>
      <c r="G44" s="16">
        <f>'[3]26'!G46</f>
        <v>0</v>
      </c>
      <c r="H44" s="17">
        <f t="shared" si="27"/>
        <v>1330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25.47</v>
      </c>
      <c r="AU44" s="8">
        <v>30.85</v>
      </c>
      <c r="AW44" s="198">
        <v>26.42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26.42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25.47</v>
      </c>
      <c r="BM44" s="8">
        <f t="shared" si="22"/>
        <v>30.85</v>
      </c>
      <c r="BN44" s="8">
        <f t="shared" si="23"/>
        <v>26.42</v>
      </c>
      <c r="BO44" s="8">
        <f t="shared" si="24"/>
        <v>32</v>
      </c>
      <c r="BP44" s="139">
        <f t="shared" si="25"/>
        <v>-0.95000000000000284</v>
      </c>
      <c r="BQ44" s="139">
        <f t="shared" si="26"/>
        <v>-1.1499999999999986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1010</v>
      </c>
      <c r="G45" s="16">
        <f>'[3]26'!G47</f>
        <v>0</v>
      </c>
      <c r="H45" s="17">
        <f t="shared" si="27"/>
        <v>1330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25.47</v>
      </c>
      <c r="AU45" s="8">
        <v>30.85</v>
      </c>
      <c r="AW45" s="198">
        <v>26.42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26.42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25.47</v>
      </c>
      <c r="BM45" s="8">
        <f t="shared" si="22"/>
        <v>30.85</v>
      </c>
      <c r="BN45" s="8">
        <f t="shared" si="23"/>
        <v>26.42</v>
      </c>
      <c r="BO45" s="8">
        <f t="shared" si="24"/>
        <v>32</v>
      </c>
      <c r="BP45" s="139">
        <f t="shared" si="25"/>
        <v>-0.95000000000000284</v>
      </c>
      <c r="BQ45" s="139">
        <f t="shared" si="26"/>
        <v>-1.1499999999999986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1010</v>
      </c>
      <c r="G46" s="16">
        <f>'[3]26'!G48</f>
        <v>0</v>
      </c>
      <c r="H46" s="17">
        <f t="shared" si="27"/>
        <v>1330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25.47</v>
      </c>
      <c r="AU46" s="8">
        <v>30.85</v>
      </c>
      <c r="AW46" s="198">
        <v>26.42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26.42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25.47</v>
      </c>
      <c r="BM46" s="8">
        <f t="shared" si="22"/>
        <v>30.85</v>
      </c>
      <c r="BN46" s="8">
        <f t="shared" si="23"/>
        <v>26.42</v>
      </c>
      <c r="BO46" s="8">
        <f t="shared" si="24"/>
        <v>32</v>
      </c>
      <c r="BP46" s="139">
        <f t="shared" si="25"/>
        <v>-0.95000000000000284</v>
      </c>
      <c r="BQ46" s="139">
        <f t="shared" si="26"/>
        <v>-1.1499999999999986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1010</v>
      </c>
      <c r="G47" s="16">
        <f>'[3]26'!G49</f>
        <v>0</v>
      </c>
      <c r="H47" s="17">
        <f t="shared" si="27"/>
        <v>1330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25.47</v>
      </c>
      <c r="AU47" s="8">
        <v>30.85</v>
      </c>
      <c r="AW47" s="198">
        <v>26.42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26.42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25.47</v>
      </c>
      <c r="BM47" s="8">
        <f t="shared" si="22"/>
        <v>30.85</v>
      </c>
      <c r="BN47" s="8">
        <f t="shared" si="23"/>
        <v>26.42</v>
      </c>
      <c r="BO47" s="8">
        <f t="shared" si="24"/>
        <v>32</v>
      </c>
      <c r="BP47" s="139">
        <f t="shared" si="25"/>
        <v>-0.95000000000000284</v>
      </c>
      <c r="BQ47" s="139">
        <f t="shared" si="26"/>
        <v>-1.1499999999999986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1010</v>
      </c>
      <c r="G48" s="16">
        <f>'[3]26'!G50</f>
        <v>0</v>
      </c>
      <c r="H48" s="17">
        <f t="shared" si="27"/>
        <v>1330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25.47</v>
      </c>
      <c r="AU48" s="8">
        <v>30.85</v>
      </c>
      <c r="AW48" s="198">
        <v>26.42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26.42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25.47</v>
      </c>
      <c r="BM48" s="8">
        <f t="shared" si="22"/>
        <v>30.85</v>
      </c>
      <c r="BN48" s="8">
        <f t="shared" si="23"/>
        <v>26.42</v>
      </c>
      <c r="BO48" s="8">
        <f t="shared" si="24"/>
        <v>32</v>
      </c>
      <c r="BP48" s="139">
        <f t="shared" si="25"/>
        <v>-0.95000000000000284</v>
      </c>
      <c r="BQ48" s="139">
        <f t="shared" si="26"/>
        <v>-1.1499999999999986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1010</v>
      </c>
      <c r="G49" s="16">
        <f>'[3]26'!G51</f>
        <v>0</v>
      </c>
      <c r="H49" s="17">
        <f t="shared" si="27"/>
        <v>1330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25.47</v>
      </c>
      <c r="AU49" s="8">
        <v>30.85</v>
      </c>
      <c r="AW49" s="198">
        <v>26.42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26.42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25.47</v>
      </c>
      <c r="BM49" s="8">
        <f t="shared" si="22"/>
        <v>30.85</v>
      </c>
      <c r="BN49" s="8">
        <f t="shared" si="23"/>
        <v>26.42</v>
      </c>
      <c r="BO49" s="8">
        <f t="shared" si="24"/>
        <v>32</v>
      </c>
      <c r="BP49" s="139">
        <f t="shared" si="25"/>
        <v>-0.95000000000000284</v>
      </c>
      <c r="BQ49" s="139">
        <f t="shared" si="26"/>
        <v>-1.1499999999999986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1010</v>
      </c>
      <c r="G50" s="16">
        <f>'[3]26'!G52</f>
        <v>0</v>
      </c>
      <c r="H50" s="17">
        <f t="shared" si="27"/>
        <v>1330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25.47</v>
      </c>
      <c r="AU50" s="8">
        <v>30.85</v>
      </c>
      <c r="AW50" s="198">
        <v>26.42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26.42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25.47</v>
      </c>
      <c r="BM50" s="8">
        <f t="shared" si="22"/>
        <v>30.85</v>
      </c>
      <c r="BN50" s="8">
        <f t="shared" si="23"/>
        <v>26.42</v>
      </c>
      <c r="BO50" s="8">
        <f t="shared" si="24"/>
        <v>32</v>
      </c>
      <c r="BP50" s="139">
        <f t="shared" si="25"/>
        <v>-0.95000000000000284</v>
      </c>
      <c r="BQ50" s="139">
        <f t="shared" si="26"/>
        <v>-1.1499999999999986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990</v>
      </c>
      <c r="G51" s="16">
        <f>'[3]26'!G53</f>
        <v>0</v>
      </c>
      <c r="H51" s="17">
        <f t="shared" si="27"/>
        <v>1310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25.47</v>
      </c>
      <c r="AU51" s="8">
        <v>30.85</v>
      </c>
      <c r="AW51" s="198">
        <v>26.42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26.42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25.47</v>
      </c>
      <c r="BM51" s="8">
        <f t="shared" si="22"/>
        <v>30.85</v>
      </c>
      <c r="BN51" s="8">
        <f t="shared" si="23"/>
        <v>26.42</v>
      </c>
      <c r="BO51" s="8">
        <f t="shared" si="24"/>
        <v>32</v>
      </c>
      <c r="BP51" s="139">
        <f t="shared" si="25"/>
        <v>-0.95000000000000284</v>
      </c>
      <c r="BQ51" s="139">
        <f t="shared" si="26"/>
        <v>-1.1499999999999986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990</v>
      </c>
      <c r="G52" s="16">
        <f>'[3]26'!G54</f>
        <v>0</v>
      </c>
      <c r="H52" s="17">
        <f t="shared" si="27"/>
        <v>1310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25.47</v>
      </c>
      <c r="AU52" s="8">
        <v>30.85</v>
      </c>
      <c r="AW52" s="198">
        <v>26.42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26.42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25.47</v>
      </c>
      <c r="BM52" s="8">
        <f t="shared" si="22"/>
        <v>30.85</v>
      </c>
      <c r="BN52" s="8">
        <f t="shared" si="23"/>
        <v>26.42</v>
      </c>
      <c r="BO52" s="8">
        <f t="shared" si="24"/>
        <v>32</v>
      </c>
      <c r="BP52" s="139">
        <f t="shared" si="25"/>
        <v>-0.95000000000000284</v>
      </c>
      <c r="BQ52" s="139">
        <f t="shared" si="26"/>
        <v>-1.1499999999999986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990</v>
      </c>
      <c r="G53" s="16">
        <f>'[3]26'!G55</f>
        <v>0</v>
      </c>
      <c r="H53" s="17">
        <f t="shared" si="27"/>
        <v>1310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25.47</v>
      </c>
      <c r="AU53" s="8">
        <v>30.85</v>
      </c>
      <c r="AW53" s="198">
        <v>26.42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26.42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25.47</v>
      </c>
      <c r="BM53" s="8">
        <f t="shared" si="22"/>
        <v>30.85</v>
      </c>
      <c r="BN53" s="8">
        <f t="shared" si="23"/>
        <v>26.42</v>
      </c>
      <c r="BO53" s="8">
        <f t="shared" si="24"/>
        <v>32</v>
      </c>
      <c r="BP53" s="139">
        <f t="shared" si="25"/>
        <v>-0.95000000000000284</v>
      </c>
      <c r="BQ53" s="139">
        <f t="shared" si="26"/>
        <v>-1.1499999999999986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990</v>
      </c>
      <c r="G54" s="16">
        <f>'[3]26'!G56</f>
        <v>0</v>
      </c>
      <c r="H54" s="17">
        <f t="shared" si="27"/>
        <v>1310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25.47</v>
      </c>
      <c r="AU54" s="8">
        <v>30.85</v>
      </c>
      <c r="AW54" s="198">
        <v>26.42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26.42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25.47</v>
      </c>
      <c r="BM54" s="8">
        <f t="shared" si="22"/>
        <v>30.85</v>
      </c>
      <c r="BN54" s="8">
        <f t="shared" si="23"/>
        <v>26.42</v>
      </c>
      <c r="BO54" s="8">
        <f t="shared" si="24"/>
        <v>32</v>
      </c>
      <c r="BP54" s="139">
        <f t="shared" si="25"/>
        <v>-0.95000000000000284</v>
      </c>
      <c r="BQ54" s="139">
        <f t="shared" si="26"/>
        <v>-1.1499999999999986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990</v>
      </c>
      <c r="G55" s="16">
        <f>'[3]26'!G57</f>
        <v>0</v>
      </c>
      <c r="H55" s="17">
        <f t="shared" si="27"/>
        <v>1310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25.47</v>
      </c>
      <c r="AU55" s="8">
        <v>30.85</v>
      </c>
      <c r="AW55" s="198">
        <v>26.42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26.42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25.47</v>
      </c>
      <c r="BM55" s="8">
        <f t="shared" si="22"/>
        <v>30.85</v>
      </c>
      <c r="BN55" s="8">
        <f t="shared" si="23"/>
        <v>26.42</v>
      </c>
      <c r="BO55" s="8">
        <f t="shared" si="24"/>
        <v>32</v>
      </c>
      <c r="BP55" s="139">
        <f t="shared" si="25"/>
        <v>-0.95000000000000284</v>
      </c>
      <c r="BQ55" s="139">
        <f t="shared" si="26"/>
        <v>-1.1499999999999986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990</v>
      </c>
      <c r="G56" s="16">
        <f>'[3]26'!G58</f>
        <v>0</v>
      </c>
      <c r="H56" s="17">
        <f t="shared" si="27"/>
        <v>1310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25.47</v>
      </c>
      <c r="AU56" s="8">
        <v>30.85</v>
      </c>
      <c r="AW56" s="198">
        <v>26.42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26.42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25.47</v>
      </c>
      <c r="BM56" s="8">
        <f t="shared" si="22"/>
        <v>30.85</v>
      </c>
      <c r="BN56" s="8">
        <f t="shared" si="23"/>
        <v>26.42</v>
      </c>
      <c r="BO56" s="8">
        <f t="shared" si="24"/>
        <v>32</v>
      </c>
      <c r="BP56" s="139">
        <f t="shared" si="25"/>
        <v>-0.95000000000000284</v>
      </c>
      <c r="BQ56" s="139">
        <f t="shared" si="26"/>
        <v>-1.1499999999999986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990</v>
      </c>
      <c r="G57" s="16">
        <f>'[3]26'!G59</f>
        <v>0</v>
      </c>
      <c r="H57" s="17">
        <f t="shared" si="27"/>
        <v>1310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990</v>
      </c>
      <c r="G58" s="16">
        <f>'[3]26'!G60</f>
        <v>0</v>
      </c>
      <c r="H58" s="17">
        <f t="shared" si="27"/>
        <v>1310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990</v>
      </c>
      <c r="G59" s="16">
        <f>'[3]26'!G61</f>
        <v>0</v>
      </c>
      <c r="H59" s="17">
        <f t="shared" si="27"/>
        <v>1310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25.47</v>
      </c>
      <c r="AU59" s="8">
        <v>30.85</v>
      </c>
      <c r="AW59" s="198">
        <v>26.42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25.47</v>
      </c>
      <c r="BM59" s="8">
        <f t="shared" si="22"/>
        <v>30.85</v>
      </c>
      <c r="BN59" s="8">
        <f t="shared" si="23"/>
        <v>26.42</v>
      </c>
      <c r="BO59" s="8">
        <f t="shared" si="24"/>
        <v>32</v>
      </c>
      <c r="BP59" s="139">
        <f t="shared" si="25"/>
        <v>-0.95000000000000284</v>
      </c>
      <c r="BQ59" s="139">
        <f t="shared" si="26"/>
        <v>-1.1499999999999986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990</v>
      </c>
      <c r="G60" s="16">
        <f>'[3]26'!G62</f>
        <v>0</v>
      </c>
      <c r="H60" s="17">
        <f t="shared" si="27"/>
        <v>1310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25.47</v>
      </c>
      <c r="AU60" s="8">
        <v>30.85</v>
      </c>
      <c r="AW60" s="198">
        <v>26.42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25.47</v>
      </c>
      <c r="BM60" s="8">
        <f t="shared" si="22"/>
        <v>30.85</v>
      </c>
      <c r="BN60" s="8">
        <f t="shared" si="23"/>
        <v>26.42</v>
      </c>
      <c r="BO60" s="8">
        <f t="shared" si="24"/>
        <v>32</v>
      </c>
      <c r="BP60" s="139">
        <f t="shared" si="25"/>
        <v>-0.95000000000000284</v>
      </c>
      <c r="BQ60" s="139">
        <f t="shared" si="26"/>
        <v>-1.1499999999999986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990</v>
      </c>
      <c r="G61" s="16">
        <f>'[3]26'!G63</f>
        <v>0</v>
      </c>
      <c r="H61" s="17">
        <f t="shared" si="27"/>
        <v>1310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25.47</v>
      </c>
      <c r="AU61" s="8">
        <v>30.85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25.47</v>
      </c>
      <c r="BM61" s="8">
        <f t="shared" si="22"/>
        <v>30.85</v>
      </c>
      <c r="BN61" s="8">
        <f t="shared" si="23"/>
        <v>26.42</v>
      </c>
      <c r="BO61" s="8">
        <f t="shared" si="24"/>
        <v>32</v>
      </c>
      <c r="BP61" s="139">
        <f t="shared" si="25"/>
        <v>-0.95000000000000284</v>
      </c>
      <c r="BQ61" s="139">
        <f t="shared" si="26"/>
        <v>-1.1499999999999986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990</v>
      </c>
      <c r="G62" s="16">
        <f>'[3]26'!G64</f>
        <v>0</v>
      </c>
      <c r="H62" s="17">
        <f t="shared" si="27"/>
        <v>1310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25.47</v>
      </c>
      <c r="AU62" s="8">
        <v>30.85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25.47</v>
      </c>
      <c r="BM62" s="8">
        <f t="shared" si="22"/>
        <v>30.85</v>
      </c>
      <c r="BN62" s="8">
        <f t="shared" si="23"/>
        <v>26.42</v>
      </c>
      <c r="BO62" s="8">
        <f t="shared" si="24"/>
        <v>32</v>
      </c>
      <c r="BP62" s="139">
        <f t="shared" si="25"/>
        <v>-0.95000000000000284</v>
      </c>
      <c r="BQ62" s="139">
        <f t="shared" si="26"/>
        <v>-1.1499999999999986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990</v>
      </c>
      <c r="G63" s="16">
        <f>'[3]26'!G65</f>
        <v>0</v>
      </c>
      <c r="H63" s="17">
        <f t="shared" si="27"/>
        <v>1310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25.47</v>
      </c>
      <c r="AU63" s="8">
        <v>30.85</v>
      </c>
      <c r="AW63" s="198">
        <v>26.42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25.47</v>
      </c>
      <c r="BM63" s="8">
        <f t="shared" si="22"/>
        <v>30.85</v>
      </c>
      <c r="BN63" s="8">
        <f t="shared" si="23"/>
        <v>26.42</v>
      </c>
      <c r="BO63" s="8">
        <f t="shared" si="24"/>
        <v>32</v>
      </c>
      <c r="BP63" s="139">
        <f t="shared" si="25"/>
        <v>-0.95000000000000284</v>
      </c>
      <c r="BQ63" s="139">
        <f t="shared" si="26"/>
        <v>-1.1499999999999986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990</v>
      </c>
      <c r="G64" s="16">
        <f>'[3]26'!G66</f>
        <v>0</v>
      </c>
      <c r="H64" s="17">
        <f t="shared" si="27"/>
        <v>1310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25.47</v>
      </c>
      <c r="AU64" s="8">
        <v>30.85</v>
      </c>
      <c r="AW64" s="198">
        <v>26.42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25.47</v>
      </c>
      <c r="BM64" s="8">
        <f t="shared" si="22"/>
        <v>30.85</v>
      </c>
      <c r="BN64" s="8">
        <f t="shared" si="23"/>
        <v>26.42</v>
      </c>
      <c r="BO64" s="8">
        <f t="shared" si="24"/>
        <v>32</v>
      </c>
      <c r="BP64" s="139">
        <f t="shared" si="25"/>
        <v>-0.95000000000000284</v>
      </c>
      <c r="BQ64" s="139">
        <f t="shared" si="26"/>
        <v>-1.1499999999999986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990</v>
      </c>
      <c r="G65" s="16">
        <f>'[3]26'!G67</f>
        <v>0</v>
      </c>
      <c r="H65" s="17">
        <f t="shared" si="27"/>
        <v>1310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25.47</v>
      </c>
      <c r="AU65" s="8">
        <v>30.85</v>
      </c>
      <c r="AW65" s="198">
        <v>26.42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25.47</v>
      </c>
      <c r="BM65" s="8">
        <f t="shared" si="22"/>
        <v>30.85</v>
      </c>
      <c r="BN65" s="8">
        <f t="shared" si="23"/>
        <v>26.42</v>
      </c>
      <c r="BO65" s="8">
        <f t="shared" si="24"/>
        <v>32</v>
      </c>
      <c r="BP65" s="139">
        <f t="shared" si="25"/>
        <v>-0.95000000000000284</v>
      </c>
      <c r="BQ65" s="139">
        <f t="shared" si="26"/>
        <v>-1.1499999999999986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990</v>
      </c>
      <c r="G66" s="16">
        <f>'[3]26'!G68</f>
        <v>0</v>
      </c>
      <c r="H66" s="17">
        <f t="shared" si="27"/>
        <v>1310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25.47</v>
      </c>
      <c r="AU66" s="8">
        <v>30.85</v>
      </c>
      <c r="AW66" s="198">
        <v>26.42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26.42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25.47</v>
      </c>
      <c r="BM66" s="8">
        <f t="shared" si="22"/>
        <v>30.85</v>
      </c>
      <c r="BN66" s="8">
        <f t="shared" si="23"/>
        <v>26.42</v>
      </c>
      <c r="BO66" s="8">
        <f t="shared" si="24"/>
        <v>32</v>
      </c>
      <c r="BP66" s="139">
        <f t="shared" si="25"/>
        <v>-0.95000000000000284</v>
      </c>
      <c r="BQ66" s="139">
        <f t="shared" si="26"/>
        <v>-1.1499999999999986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990</v>
      </c>
      <c r="G67" s="16">
        <f>'[3]26'!G69</f>
        <v>0</v>
      </c>
      <c r="H67" s="17">
        <f t="shared" si="27"/>
        <v>1310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25.47</v>
      </c>
      <c r="AU67" s="8">
        <v>30.85</v>
      </c>
      <c r="AW67" s="198">
        <v>26.42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26.42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25.47</v>
      </c>
      <c r="BM67" s="8">
        <f t="shared" si="22"/>
        <v>30.85</v>
      </c>
      <c r="BN67" s="8">
        <f t="shared" si="23"/>
        <v>26.42</v>
      </c>
      <c r="BO67" s="8">
        <f t="shared" si="24"/>
        <v>32</v>
      </c>
      <c r="BP67" s="139">
        <f t="shared" si="25"/>
        <v>-0.95000000000000284</v>
      </c>
      <c r="BQ67" s="139">
        <f t="shared" si="26"/>
        <v>-1.1499999999999986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990</v>
      </c>
      <c r="G68" s="16">
        <f>'[3]26'!G70</f>
        <v>0</v>
      </c>
      <c r="H68" s="17">
        <f t="shared" si="27"/>
        <v>1310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25.47</v>
      </c>
      <c r="AU68" s="8">
        <v>30.85</v>
      </c>
      <c r="AW68" s="198">
        <v>26.42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26.42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25.47</v>
      </c>
      <c r="BM68" s="8">
        <f t="shared" ref="BM68:BM98" si="54">AU68</f>
        <v>30.85</v>
      </c>
      <c r="BN68" s="8">
        <f t="shared" ref="BN68:BN98" si="55">BC68</f>
        <v>26.42</v>
      </c>
      <c r="BO68" s="8">
        <f t="shared" ref="BO68:BO98" si="56">BJ68</f>
        <v>32</v>
      </c>
      <c r="BP68" s="139">
        <f t="shared" ref="BP68:BP98" si="57">BL68-BN68</f>
        <v>-0.95000000000000284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990</v>
      </c>
      <c r="G69" s="16">
        <f>'[3]26'!G71</f>
        <v>0</v>
      </c>
      <c r="H69" s="17">
        <f t="shared" ref="H69:H98" si="59">SUM(B69:G69)</f>
        <v>1310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25.47</v>
      </c>
      <c r="AU69" s="8">
        <v>30.85</v>
      </c>
      <c r="AW69" s="198">
        <v>26.42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26.42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25.47</v>
      </c>
      <c r="BM69" s="8">
        <f t="shared" si="54"/>
        <v>30.85</v>
      </c>
      <c r="BN69" s="8">
        <f t="shared" si="55"/>
        <v>26.42</v>
      </c>
      <c r="BO69" s="8">
        <f t="shared" si="56"/>
        <v>32</v>
      </c>
      <c r="BP69" s="139">
        <f t="shared" si="57"/>
        <v>-0.95000000000000284</v>
      </c>
      <c r="BQ69" s="139">
        <f t="shared" si="58"/>
        <v>-1.1499999999999986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990</v>
      </c>
      <c r="G70" s="16">
        <f>'[3]26'!G72</f>
        <v>0</v>
      </c>
      <c r="H70" s="17">
        <f t="shared" si="59"/>
        <v>1310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24.17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24.17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213.82999999999998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213.82999999999998</v>
      </c>
      <c r="AT70" s="8">
        <v>23.3</v>
      </c>
      <c r="AU70" s="8">
        <v>30.85</v>
      </c>
      <c r="AW70" s="198">
        <v>24.17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24.17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23.3</v>
      </c>
      <c r="BM70" s="8">
        <f t="shared" si="54"/>
        <v>30.85</v>
      </c>
      <c r="BN70" s="8">
        <f t="shared" si="55"/>
        <v>24.17</v>
      </c>
      <c r="BO70" s="8">
        <f t="shared" si="56"/>
        <v>32</v>
      </c>
      <c r="BP70" s="139">
        <f t="shared" si="57"/>
        <v>-0.87000000000000099</v>
      </c>
      <c r="BQ70" s="139">
        <f t="shared" si="58"/>
        <v>-1.1499999999999986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990</v>
      </c>
      <c r="G71" s="16">
        <f>'[3]26'!G73</f>
        <v>0</v>
      </c>
      <c r="H71" s="17">
        <f t="shared" si="59"/>
        <v>1310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24.17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24.17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213.82999999999998</v>
      </c>
      <c r="AT71" s="8">
        <v>23.3</v>
      </c>
      <c r="AU71" s="8">
        <v>30.85</v>
      </c>
      <c r="AW71" s="198">
        <v>24.17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24.17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23.3</v>
      </c>
      <c r="BM71" s="8">
        <f t="shared" si="54"/>
        <v>30.85</v>
      </c>
      <c r="BN71" s="8">
        <f t="shared" si="55"/>
        <v>24.17</v>
      </c>
      <c r="BO71" s="8">
        <f t="shared" si="56"/>
        <v>32</v>
      </c>
      <c r="BP71" s="139">
        <f t="shared" si="57"/>
        <v>-0.87000000000000099</v>
      </c>
      <c r="BQ71" s="139">
        <f t="shared" si="58"/>
        <v>-1.1499999999999986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990</v>
      </c>
      <c r="G72" s="16">
        <f>'[3]26'!G74</f>
        <v>0</v>
      </c>
      <c r="H72" s="17">
        <f t="shared" si="59"/>
        <v>1310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24.17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24.17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213.82999999999998</v>
      </c>
      <c r="AT72" s="8">
        <v>23.3</v>
      </c>
      <c r="AU72" s="8">
        <v>30.85</v>
      </c>
      <c r="AW72" s="198">
        <v>24.17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24.17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23.3</v>
      </c>
      <c r="BM72" s="8">
        <f t="shared" si="54"/>
        <v>30.85</v>
      </c>
      <c r="BN72" s="8">
        <f t="shared" si="55"/>
        <v>24.17</v>
      </c>
      <c r="BO72" s="8">
        <f t="shared" si="56"/>
        <v>32</v>
      </c>
      <c r="BP72" s="139">
        <f t="shared" si="57"/>
        <v>-0.87000000000000099</v>
      </c>
      <c r="BQ72" s="139">
        <f t="shared" si="58"/>
        <v>-1.1499999999999986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990</v>
      </c>
      <c r="G73" s="16">
        <f>'[3]26'!G75</f>
        <v>0</v>
      </c>
      <c r="H73" s="17">
        <f t="shared" si="59"/>
        <v>1310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24.17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24.17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213.82999999999998</v>
      </c>
      <c r="AT73" s="8">
        <v>23.3</v>
      </c>
      <c r="AU73" s="8">
        <v>30.85</v>
      </c>
      <c r="AW73" s="198">
        <v>24.17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24.17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23.3</v>
      </c>
      <c r="BM73" s="8">
        <f t="shared" si="54"/>
        <v>30.85</v>
      </c>
      <c r="BN73" s="8">
        <f t="shared" si="55"/>
        <v>24.17</v>
      </c>
      <c r="BO73" s="8">
        <f t="shared" si="56"/>
        <v>32</v>
      </c>
      <c r="BP73" s="139">
        <f t="shared" si="57"/>
        <v>-0.87000000000000099</v>
      </c>
      <c r="BQ73" s="139">
        <f t="shared" si="58"/>
        <v>-1.1499999999999986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990</v>
      </c>
      <c r="G74" s="16">
        <f>'[3]26'!G76</f>
        <v>0</v>
      </c>
      <c r="H74" s="17">
        <f t="shared" si="59"/>
        <v>1310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24.17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24.17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213.82999999999998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213.82999999999998</v>
      </c>
      <c r="AT74" s="8">
        <v>23.3</v>
      </c>
      <c r="AU74" s="8">
        <v>30.85</v>
      </c>
      <c r="AW74" s="198">
        <v>24.17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24.17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23.3</v>
      </c>
      <c r="BM74" s="8">
        <f t="shared" si="54"/>
        <v>30.85</v>
      </c>
      <c r="BN74" s="8">
        <f t="shared" si="55"/>
        <v>24.17</v>
      </c>
      <c r="BO74" s="8">
        <f t="shared" si="56"/>
        <v>32</v>
      </c>
      <c r="BP74" s="139">
        <f t="shared" si="57"/>
        <v>-0.87000000000000099</v>
      </c>
      <c r="BQ74" s="139">
        <f t="shared" si="58"/>
        <v>-1.1499999999999986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1010</v>
      </c>
      <c r="G75" s="16">
        <f>'[3]26'!G77</f>
        <v>0</v>
      </c>
      <c r="H75" s="17">
        <f t="shared" si="59"/>
        <v>1330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24.17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24.17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213.82999999999998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213.82999999999998</v>
      </c>
      <c r="AT75" s="8">
        <v>23.3</v>
      </c>
      <c r="AU75" s="8">
        <v>30.85</v>
      </c>
      <c r="AW75" s="198">
        <v>24.17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24.17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23.3</v>
      </c>
      <c r="BM75" s="8">
        <f t="shared" si="54"/>
        <v>30.85</v>
      </c>
      <c r="BN75" s="8">
        <f t="shared" si="55"/>
        <v>24.17</v>
      </c>
      <c r="BO75" s="8">
        <f t="shared" si="56"/>
        <v>32</v>
      </c>
      <c r="BP75" s="139">
        <f t="shared" si="57"/>
        <v>-0.87000000000000099</v>
      </c>
      <c r="BQ75" s="139">
        <f t="shared" si="58"/>
        <v>-1.1499999999999986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1010</v>
      </c>
      <c r="G76" s="16">
        <f>'[3]26'!G78</f>
        <v>0</v>
      </c>
      <c r="H76" s="17">
        <f t="shared" si="59"/>
        <v>1330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24.17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24.17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213.82999999999998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213.82999999999998</v>
      </c>
      <c r="AT76" s="8">
        <v>23.3</v>
      </c>
      <c r="AU76" s="8">
        <v>30.85</v>
      </c>
      <c r="AW76" s="198">
        <v>24.17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24.17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23.3</v>
      </c>
      <c r="BM76" s="8">
        <f t="shared" si="54"/>
        <v>30.85</v>
      </c>
      <c r="BN76" s="8">
        <f t="shared" si="55"/>
        <v>24.17</v>
      </c>
      <c r="BO76" s="8">
        <f t="shared" si="56"/>
        <v>32</v>
      </c>
      <c r="BP76" s="139">
        <f t="shared" si="57"/>
        <v>-0.87000000000000099</v>
      </c>
      <c r="BQ76" s="139">
        <f t="shared" si="58"/>
        <v>-1.1499999999999986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1010</v>
      </c>
      <c r="G77" s="16">
        <f>'[3]26'!G79</f>
        <v>0</v>
      </c>
      <c r="H77" s="17">
        <f t="shared" si="59"/>
        <v>1330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217.61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217.61</v>
      </c>
      <c r="AT77" s="8">
        <v>19.66</v>
      </c>
      <c r="AU77" s="8">
        <v>30.85</v>
      </c>
      <c r="AW77" s="198">
        <v>20.39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20.39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19.66</v>
      </c>
      <c r="BM77" s="8">
        <f t="shared" si="54"/>
        <v>30.85</v>
      </c>
      <c r="BN77" s="8">
        <f t="shared" si="55"/>
        <v>20.39</v>
      </c>
      <c r="BO77" s="8">
        <f t="shared" si="56"/>
        <v>32</v>
      </c>
      <c r="BP77" s="139">
        <f t="shared" si="57"/>
        <v>-0.73000000000000043</v>
      </c>
      <c r="BQ77" s="139">
        <f t="shared" si="58"/>
        <v>-1.1499999999999986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1010</v>
      </c>
      <c r="G78" s="16">
        <f>'[3]26'!G80</f>
        <v>0</v>
      </c>
      <c r="H78" s="17">
        <f t="shared" si="59"/>
        <v>1330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25.96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25.96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212.04</v>
      </c>
      <c r="AT78" s="8">
        <v>25.03</v>
      </c>
      <c r="AU78" s="8">
        <v>30.85</v>
      </c>
      <c r="AW78" s="198">
        <v>25.96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25.96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25.03</v>
      </c>
      <c r="BM78" s="8">
        <f t="shared" si="54"/>
        <v>30.85</v>
      </c>
      <c r="BN78" s="8">
        <f t="shared" si="55"/>
        <v>25.96</v>
      </c>
      <c r="BO78" s="8">
        <f t="shared" si="56"/>
        <v>32</v>
      </c>
      <c r="BP78" s="139">
        <f t="shared" si="57"/>
        <v>-0.92999999999999972</v>
      </c>
      <c r="BQ78" s="139">
        <f t="shared" si="58"/>
        <v>-1.1499999999999986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1010</v>
      </c>
      <c r="G79" s="16">
        <f>'[3]26'!G81</f>
        <v>0</v>
      </c>
      <c r="H79" s="17">
        <f t="shared" si="59"/>
        <v>1330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25.67</v>
      </c>
      <c r="AU79" s="8">
        <v>25.67</v>
      </c>
      <c r="AW79" s="198">
        <v>26.63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26.63</v>
      </c>
      <c r="BD79" s="198">
        <v>26.63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26.63</v>
      </c>
      <c r="BL79" s="8">
        <f t="shared" si="53"/>
        <v>25.67</v>
      </c>
      <c r="BM79" s="8">
        <f t="shared" si="54"/>
        <v>25.67</v>
      </c>
      <c r="BN79" s="8">
        <f t="shared" si="55"/>
        <v>26.63</v>
      </c>
      <c r="BO79" s="8">
        <f t="shared" si="56"/>
        <v>26.63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1010</v>
      </c>
      <c r="G80" s="16">
        <f>'[3]26'!G82</f>
        <v>0</v>
      </c>
      <c r="H80" s="17">
        <f t="shared" si="59"/>
        <v>1330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25.67</v>
      </c>
      <c r="AU80" s="8">
        <v>25.67</v>
      </c>
      <c r="AW80" s="198">
        <v>26.63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26.63</v>
      </c>
      <c r="BD80" s="198">
        <v>26.63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26.63</v>
      </c>
      <c r="BL80" s="8">
        <f t="shared" si="53"/>
        <v>25.67</v>
      </c>
      <c r="BM80" s="8">
        <f t="shared" si="54"/>
        <v>25.67</v>
      </c>
      <c r="BN80" s="8">
        <f t="shared" si="55"/>
        <v>26.63</v>
      </c>
      <c r="BO80" s="8">
        <f t="shared" si="56"/>
        <v>26.63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1010</v>
      </c>
      <c r="G81" s="16">
        <f>'[3]26'!G83</f>
        <v>0</v>
      </c>
      <c r="H81" s="17">
        <f t="shared" si="59"/>
        <v>1330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25.67</v>
      </c>
      <c r="AU81" s="8">
        <v>25.67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25.67</v>
      </c>
      <c r="BM81" s="8">
        <f t="shared" si="54"/>
        <v>25.67</v>
      </c>
      <c r="BN81" s="8">
        <f t="shared" si="55"/>
        <v>26.63</v>
      </c>
      <c r="BO81" s="8">
        <f t="shared" si="56"/>
        <v>26.63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1010</v>
      </c>
      <c r="G82" s="16">
        <f>'[3]26'!G84</f>
        <v>0</v>
      </c>
      <c r="H82" s="17">
        <f t="shared" si="59"/>
        <v>1330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25.67</v>
      </c>
      <c r="AU82" s="8">
        <v>25.67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25.67</v>
      </c>
      <c r="BM82" s="8">
        <f t="shared" si="54"/>
        <v>25.67</v>
      </c>
      <c r="BN82" s="8">
        <f t="shared" si="55"/>
        <v>26.63</v>
      </c>
      <c r="BO82" s="8">
        <f t="shared" si="56"/>
        <v>26.63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1010</v>
      </c>
      <c r="G83" s="16">
        <f>'[3]26'!G85</f>
        <v>0</v>
      </c>
      <c r="H83" s="17">
        <f t="shared" si="59"/>
        <v>1330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25.67</v>
      </c>
      <c r="AU83" s="8">
        <v>25.67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25.67</v>
      </c>
      <c r="BM83" s="8">
        <f t="shared" si="54"/>
        <v>25.67</v>
      </c>
      <c r="BN83" s="8">
        <f t="shared" si="55"/>
        <v>26.63</v>
      </c>
      <c r="BO83" s="8">
        <f t="shared" si="56"/>
        <v>26.63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1010</v>
      </c>
      <c r="G84" s="16">
        <f>'[3]26'!G86</f>
        <v>0</v>
      </c>
      <c r="H84" s="17">
        <f t="shared" si="59"/>
        <v>1330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25.67</v>
      </c>
      <c r="AU84" s="8">
        <v>25.67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25.67</v>
      </c>
      <c r="BM84" s="8">
        <f t="shared" si="54"/>
        <v>25.67</v>
      </c>
      <c r="BN84" s="8">
        <f t="shared" si="55"/>
        <v>26.63</v>
      </c>
      <c r="BO84" s="8">
        <f t="shared" si="56"/>
        <v>26.63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1010</v>
      </c>
      <c r="G85" s="16">
        <f>'[3]26'!G87</f>
        <v>0</v>
      </c>
      <c r="H85" s="17">
        <f t="shared" si="59"/>
        <v>1330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25.67</v>
      </c>
      <c r="AU85" s="8">
        <v>25.67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25.67</v>
      </c>
      <c r="BM85" s="8">
        <f t="shared" si="54"/>
        <v>25.67</v>
      </c>
      <c r="BN85" s="8">
        <f t="shared" si="55"/>
        <v>26.63</v>
      </c>
      <c r="BO85" s="8">
        <f t="shared" si="56"/>
        <v>26.63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1010</v>
      </c>
      <c r="G86" s="16">
        <f>'[3]26'!G88</f>
        <v>0</v>
      </c>
      <c r="H86" s="17">
        <f t="shared" si="59"/>
        <v>1330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25.67</v>
      </c>
      <c r="AU86" s="8">
        <v>25.67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25.67</v>
      </c>
      <c r="BM86" s="8">
        <f t="shared" si="54"/>
        <v>25.67</v>
      </c>
      <c r="BN86" s="8">
        <f t="shared" si="55"/>
        <v>26.63</v>
      </c>
      <c r="BO86" s="8">
        <f t="shared" si="56"/>
        <v>26.63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1010</v>
      </c>
      <c r="G87" s="16">
        <f>'[3]26'!G89</f>
        <v>0</v>
      </c>
      <c r="H87" s="17">
        <f t="shared" si="59"/>
        <v>1330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1010</v>
      </c>
      <c r="G88" s="16">
        <f>'[3]26'!G90</f>
        <v>0</v>
      </c>
      <c r="H88" s="17">
        <f t="shared" si="59"/>
        <v>1330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1010</v>
      </c>
      <c r="G89" s="16">
        <f>'[3]26'!G91</f>
        <v>0</v>
      </c>
      <c r="H89" s="17">
        <f t="shared" si="59"/>
        <v>1330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1010</v>
      </c>
      <c r="G90" s="16">
        <f>'[3]26'!G92</f>
        <v>0</v>
      </c>
      <c r="H90" s="17">
        <f t="shared" si="59"/>
        <v>1330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1010</v>
      </c>
      <c r="G91" s="16">
        <f>'[3]26'!G93</f>
        <v>0</v>
      </c>
      <c r="H91" s="17">
        <f t="shared" si="59"/>
        <v>1330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1010</v>
      </c>
      <c r="G92" s="16">
        <f>'[3]26'!G94</f>
        <v>0</v>
      </c>
      <c r="H92" s="17">
        <f t="shared" si="59"/>
        <v>1330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1010</v>
      </c>
      <c r="G93" s="16">
        <f>'[3]26'!G95</f>
        <v>0</v>
      </c>
      <c r="H93" s="17">
        <f t="shared" si="59"/>
        <v>1330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1010</v>
      </c>
      <c r="G94" s="16">
        <f>'[3]26'!G96</f>
        <v>0</v>
      </c>
      <c r="H94" s="17">
        <f t="shared" si="59"/>
        <v>1330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1010</v>
      </c>
      <c r="G95" s="16">
        <f>'[3]26'!G97</f>
        <v>0</v>
      </c>
      <c r="H95" s="17">
        <f t="shared" si="59"/>
        <v>1330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1010</v>
      </c>
      <c r="G96" s="16">
        <f>'[3]26'!G98</f>
        <v>0</v>
      </c>
      <c r="H96" s="17">
        <f t="shared" si="59"/>
        <v>1330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1010</v>
      </c>
      <c r="G97" s="16">
        <f>'[3]26'!G99</f>
        <v>0</v>
      </c>
      <c r="H97" s="17">
        <f t="shared" si="59"/>
        <v>1330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1010</v>
      </c>
      <c r="G98" s="16">
        <f>'[3]26'!G100</f>
        <v>0</v>
      </c>
      <c r="H98" s="17">
        <f t="shared" si="59"/>
        <v>1330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0.63663500000000017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0.63663500000000017</v>
      </c>
      <c r="AE99" s="15">
        <f t="shared" si="62"/>
        <v>0.6896249999999996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0.6896249999999996</v>
      </c>
      <c r="AL99" s="15">
        <f t="shared" si="62"/>
        <v>5.1537400000000062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5.1537400000000062</v>
      </c>
      <c r="AS99" s="15">
        <f t="shared" si="62"/>
        <v>0</v>
      </c>
      <c r="AT99" s="15">
        <f t="shared" si="62"/>
        <v>0.61374499999999999</v>
      </c>
      <c r="AU99" s="15">
        <f t="shared" si="62"/>
        <v>0.66483499999999929</v>
      </c>
      <c r="AV99" s="15">
        <f t="shared" si="62"/>
        <v>0</v>
      </c>
      <c r="AW99" s="15">
        <f t="shared" si="62"/>
        <v>0.63663500000000017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0.63663500000000017</v>
      </c>
      <c r="BD99" s="15">
        <f t="shared" si="62"/>
        <v>0.6896249999999996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0.6896249999999996</v>
      </c>
      <c r="BK99" s="15"/>
      <c r="BL99" s="15">
        <f t="shared" si="63"/>
        <v>0.61374499999999999</v>
      </c>
      <c r="BM99" s="15">
        <f t="shared" si="63"/>
        <v>0.66483499999999929</v>
      </c>
      <c r="BN99" s="15">
        <f t="shared" si="63"/>
        <v>0.63663500000000017</v>
      </c>
      <c r="BO99" s="15">
        <f t="shared" si="63"/>
        <v>0.6896249999999996</v>
      </c>
      <c r="BP99" s="15">
        <f t="shared" si="63"/>
        <v>-2.2890000000000001E-2</v>
      </c>
      <c r="BQ99" s="15">
        <f t="shared" si="63"/>
        <v>-2.4789999999999986E-2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37.130000000000003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-0.39999999999999858</v>
      </c>
      <c r="P4">
        <v>15.502986943778311</v>
      </c>
      <c r="Q4">
        <v>8.4885531574740209</v>
      </c>
      <c r="R4">
        <v>0</v>
      </c>
      <c r="S4">
        <v>2.0578310684785506</v>
      </c>
      <c r="T4">
        <v>11.080628830269118</v>
      </c>
      <c r="U4" s="114">
        <f t="shared" si="2"/>
        <v>37.130000000000003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33.53</v>
      </c>
      <c r="O18" s="112">
        <f t="shared" si="1"/>
        <v>7.0000000000000284E-2</v>
      </c>
      <c r="P18">
        <v>12.475991649269311</v>
      </c>
      <c r="Q18">
        <v>8.0167014613778704</v>
      </c>
      <c r="R18">
        <v>0</v>
      </c>
      <c r="S18">
        <v>2.0843423799582466</v>
      </c>
      <c r="T18">
        <v>11.022964509394573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33.53</v>
      </c>
      <c r="O19" s="112">
        <f t="shared" si="1"/>
        <v>7.0000000000000284E-2</v>
      </c>
      <c r="P19">
        <v>12.475991649269311</v>
      </c>
      <c r="Q19">
        <v>8.0167014613778704</v>
      </c>
      <c r="R19">
        <v>0</v>
      </c>
      <c r="S19">
        <v>2.0843423799582466</v>
      </c>
      <c r="T19">
        <v>11.022964509394573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33.53</v>
      </c>
      <c r="O20" s="112">
        <f t="shared" si="1"/>
        <v>7.0000000000000284E-2</v>
      </c>
      <c r="P20">
        <v>12.475991649269311</v>
      </c>
      <c r="Q20">
        <v>8.0167014613778704</v>
      </c>
      <c r="R20">
        <v>0</v>
      </c>
      <c r="S20">
        <v>2.0843423799582466</v>
      </c>
      <c r="T20">
        <v>11.022964509394573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33.53</v>
      </c>
      <c r="O21" s="112">
        <f t="shared" si="1"/>
        <v>7.0000000000000284E-2</v>
      </c>
      <c r="P21">
        <v>12.475991649269311</v>
      </c>
      <c r="Q21">
        <v>8.0167014613778704</v>
      </c>
      <c r="R21">
        <v>0</v>
      </c>
      <c r="S21">
        <v>2.0843423799582466</v>
      </c>
      <c r="T21">
        <v>11.022964509394573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33.53</v>
      </c>
      <c r="O22" s="112">
        <f t="shared" si="1"/>
        <v>7.0000000000000284E-2</v>
      </c>
      <c r="P22">
        <v>12.475991649269311</v>
      </c>
      <c r="Q22">
        <v>8.0167014613778704</v>
      </c>
      <c r="R22">
        <v>0</v>
      </c>
      <c r="S22">
        <v>2.0843423799582466</v>
      </c>
      <c r="T22">
        <v>11.022964509394573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33.53</v>
      </c>
      <c r="O23" s="112">
        <f t="shared" si="1"/>
        <v>7.0000000000000284E-2</v>
      </c>
      <c r="P23">
        <v>12.475991649269311</v>
      </c>
      <c r="Q23">
        <v>8.0167014613778704</v>
      </c>
      <c r="R23">
        <v>0</v>
      </c>
      <c r="S23">
        <v>2.0843423799582466</v>
      </c>
      <c r="T23">
        <v>11.022964509394573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33.53</v>
      </c>
      <c r="O24" s="112">
        <f t="shared" si="1"/>
        <v>7.0000000000000284E-2</v>
      </c>
      <c r="P24">
        <v>12.475991649269311</v>
      </c>
      <c r="Q24">
        <v>8.0167014613778704</v>
      </c>
      <c r="R24">
        <v>0</v>
      </c>
      <c r="S24">
        <v>2.0843423799582466</v>
      </c>
      <c r="T24">
        <v>11.022964509394573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33.53</v>
      </c>
      <c r="O25" s="112">
        <f t="shared" si="1"/>
        <v>7.0000000000000284E-2</v>
      </c>
      <c r="P25">
        <v>12.475991649269311</v>
      </c>
      <c r="Q25">
        <v>8.0167014613778704</v>
      </c>
      <c r="R25">
        <v>0</v>
      </c>
      <c r="S25">
        <v>2.0843423799582466</v>
      </c>
      <c r="T25">
        <v>11.022964509394573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33.53</v>
      </c>
      <c r="O26" s="112">
        <f t="shared" si="1"/>
        <v>7.0000000000000284E-2</v>
      </c>
      <c r="P26">
        <v>12.475991649269311</v>
      </c>
      <c r="Q26">
        <v>8.0167014613778704</v>
      </c>
      <c r="R26">
        <v>0</v>
      </c>
      <c r="S26">
        <v>2.0843423799582466</v>
      </c>
      <c r="T26">
        <v>11.022964509394573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33.53</v>
      </c>
      <c r="O27" s="112">
        <f t="shared" si="1"/>
        <v>7.0000000000000284E-2</v>
      </c>
      <c r="P27">
        <v>12.475991649269311</v>
      </c>
      <c r="Q27">
        <v>8.0167014613778704</v>
      </c>
      <c r="R27">
        <v>0</v>
      </c>
      <c r="S27">
        <v>2.0843423799582466</v>
      </c>
      <c r="T27">
        <v>11.022964509394573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33.53</v>
      </c>
      <c r="O28" s="112">
        <f t="shared" si="1"/>
        <v>7.0000000000000284E-2</v>
      </c>
      <c r="P28">
        <v>12.475991649269311</v>
      </c>
      <c r="Q28">
        <v>8.0167014613778704</v>
      </c>
      <c r="R28">
        <v>0</v>
      </c>
      <c r="S28">
        <v>2.0843423799582466</v>
      </c>
      <c r="T28">
        <v>11.022964509394573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33.53</v>
      </c>
      <c r="O29" s="112">
        <f t="shared" si="1"/>
        <v>7.0000000000000284E-2</v>
      </c>
      <c r="P29">
        <v>12.475991649269311</v>
      </c>
      <c r="Q29">
        <v>8.0167014613778704</v>
      </c>
      <c r="R29">
        <v>0</v>
      </c>
      <c r="S29">
        <v>2.0843423799582466</v>
      </c>
      <c r="T29">
        <v>11.022964509394573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35.53</v>
      </c>
      <c r="O30" s="112">
        <f t="shared" si="1"/>
        <v>7.0000000000000284E-2</v>
      </c>
      <c r="P30">
        <v>14.47846889952153</v>
      </c>
      <c r="Q30">
        <v>8.0157613284548273</v>
      </c>
      <c r="R30">
        <v>0</v>
      </c>
      <c r="S30">
        <v>2.0840979453982551</v>
      </c>
      <c r="T30">
        <v>11.021671826625386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35.53</v>
      </c>
      <c r="O31" s="112">
        <f t="shared" si="1"/>
        <v>7.0000000000000284E-2</v>
      </c>
      <c r="P31">
        <v>14.47846889952153</v>
      </c>
      <c r="Q31">
        <v>8.0157613284548273</v>
      </c>
      <c r="R31">
        <v>0</v>
      </c>
      <c r="S31">
        <v>2.0840979453982551</v>
      </c>
      <c r="T31">
        <v>11.021671826625386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35.53</v>
      </c>
      <c r="O32" s="112">
        <f t="shared" si="1"/>
        <v>7.0000000000000284E-2</v>
      </c>
      <c r="P32">
        <v>14.47846889952153</v>
      </c>
      <c r="Q32">
        <v>8.0157613284548273</v>
      </c>
      <c r="R32">
        <v>0</v>
      </c>
      <c r="S32">
        <v>2.0840979453982551</v>
      </c>
      <c r="T32">
        <v>11.021671826625386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35.53</v>
      </c>
      <c r="O33" s="112">
        <f t="shared" si="1"/>
        <v>7.0000000000000284E-2</v>
      </c>
      <c r="P33">
        <v>14.47846889952153</v>
      </c>
      <c r="Q33">
        <v>8.0157613284548273</v>
      </c>
      <c r="R33">
        <v>0</v>
      </c>
      <c r="S33">
        <v>2.0840979453982551</v>
      </c>
      <c r="T33">
        <v>11.021671826625386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35.53</v>
      </c>
      <c r="O34" s="112">
        <f t="shared" si="1"/>
        <v>7.0000000000000284E-2</v>
      </c>
      <c r="P34">
        <v>14.47846889952153</v>
      </c>
      <c r="Q34">
        <v>8.0157613284548273</v>
      </c>
      <c r="R34">
        <v>0</v>
      </c>
      <c r="S34">
        <v>2.0840979453982551</v>
      </c>
      <c r="T34">
        <v>11.021671826625386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34.53</v>
      </c>
      <c r="O36" s="112">
        <f t="shared" si="1"/>
        <v>7.0000000000000284E-2</v>
      </c>
      <c r="P36">
        <v>13.477266145380828</v>
      </c>
      <c r="Q36">
        <v>8.0162177816391544</v>
      </c>
      <c r="R36">
        <v>0</v>
      </c>
      <c r="S36">
        <v>2.0842166232261801</v>
      </c>
      <c r="T36">
        <v>11.022299449753838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34.6</v>
      </c>
      <c r="E39">
        <f>GT!N39</f>
        <v>0</v>
      </c>
      <c r="F39">
        <f t="shared" si="4"/>
        <v>72</v>
      </c>
      <c r="G39">
        <f t="shared" si="5"/>
        <v>34.6</v>
      </c>
      <c r="H39" s="112"/>
      <c r="I39">
        <f>BRPL_EOD!AA39+BRPL_EOD!AB39</f>
        <v>13.45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34.53</v>
      </c>
      <c r="O39" s="112">
        <f t="shared" si="1"/>
        <v>7.0000000000000284E-2</v>
      </c>
      <c r="P39">
        <v>13.477266145380828</v>
      </c>
      <c r="Q39">
        <v>8.0162177816391544</v>
      </c>
      <c r="R39">
        <v>0</v>
      </c>
      <c r="S39">
        <v>2.0842166232261801</v>
      </c>
      <c r="T39">
        <v>11.022299449753838</v>
      </c>
      <c r="U39" s="114">
        <f t="shared" si="2"/>
        <v>34.599999999999994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34.6</v>
      </c>
      <c r="E40">
        <f>GT!N40</f>
        <v>0</v>
      </c>
      <c r="F40">
        <f t="shared" si="4"/>
        <v>72</v>
      </c>
      <c r="G40">
        <f t="shared" si="5"/>
        <v>34.6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7.0000000000000284E-2</v>
      </c>
      <c r="P40">
        <v>13.477266145380828</v>
      </c>
      <c r="Q40">
        <v>8.0162177816391544</v>
      </c>
      <c r="R40">
        <v>0</v>
      </c>
      <c r="S40">
        <v>2.0842166232261801</v>
      </c>
      <c r="T40">
        <v>11.022299449753838</v>
      </c>
      <c r="U40" s="114">
        <f t="shared" si="2"/>
        <v>34.599999999999994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34.6</v>
      </c>
      <c r="E41">
        <f>GT!N41</f>
        <v>0</v>
      </c>
      <c r="F41">
        <f t="shared" si="4"/>
        <v>72</v>
      </c>
      <c r="G41">
        <f t="shared" si="5"/>
        <v>34.6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34.53</v>
      </c>
      <c r="O41" s="112">
        <f t="shared" si="1"/>
        <v>7.0000000000000284E-2</v>
      </c>
      <c r="P41">
        <v>13.477266145380828</v>
      </c>
      <c r="Q41">
        <v>8.0162177816391544</v>
      </c>
      <c r="R41">
        <v>0</v>
      </c>
      <c r="S41">
        <v>2.0842166232261801</v>
      </c>
      <c r="T41">
        <v>11.022299449753838</v>
      </c>
      <c r="U41" s="114">
        <f t="shared" si="2"/>
        <v>34.599999999999994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34.6</v>
      </c>
      <c r="E42">
        <f>GT!N42</f>
        <v>0</v>
      </c>
      <c r="F42">
        <f t="shared" si="4"/>
        <v>72</v>
      </c>
      <c r="G42">
        <f t="shared" si="5"/>
        <v>34.6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34.53</v>
      </c>
      <c r="O42" s="112">
        <f t="shared" si="1"/>
        <v>7.0000000000000284E-2</v>
      </c>
      <c r="P42">
        <v>13.477266145380828</v>
      </c>
      <c r="Q42">
        <v>8.0162177816391544</v>
      </c>
      <c r="R42">
        <v>0</v>
      </c>
      <c r="S42">
        <v>2.0842166232261801</v>
      </c>
      <c r="T42">
        <v>11.022299449753838</v>
      </c>
      <c r="U42" s="114">
        <f t="shared" si="2"/>
        <v>34.599999999999994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72</v>
      </c>
      <c r="G43">
        <f t="shared" si="5"/>
        <v>35.6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7.0000000000000284E-2</v>
      </c>
      <c r="P43">
        <v>14.47846889952153</v>
      </c>
      <c r="Q43">
        <v>8.0157613284548273</v>
      </c>
      <c r="R43">
        <v>0</v>
      </c>
      <c r="S43">
        <v>2.0840979453982551</v>
      </c>
      <c r="T43">
        <v>11.021671826625386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35.6</v>
      </c>
      <c r="E44">
        <f>GT!N44</f>
        <v>0</v>
      </c>
      <c r="F44">
        <f t="shared" si="4"/>
        <v>72</v>
      </c>
      <c r="G44">
        <f t="shared" si="5"/>
        <v>35.6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7.0000000000000284E-2</v>
      </c>
      <c r="P44">
        <v>14.47846889952153</v>
      </c>
      <c r="Q44">
        <v>8.0157613284548273</v>
      </c>
      <c r="R44">
        <v>0</v>
      </c>
      <c r="S44">
        <v>2.0840979453982551</v>
      </c>
      <c r="T44">
        <v>11.021671826625386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72</v>
      </c>
      <c r="G45">
        <f t="shared" si="5"/>
        <v>35.6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35.53</v>
      </c>
      <c r="O45" s="112">
        <f t="shared" si="1"/>
        <v>7.0000000000000284E-2</v>
      </c>
      <c r="P45">
        <v>14.47846889952153</v>
      </c>
      <c r="Q45">
        <v>8.0157613284548273</v>
      </c>
      <c r="R45">
        <v>0</v>
      </c>
      <c r="S45">
        <v>2.0840979453982551</v>
      </c>
      <c r="T45">
        <v>11.021671826625386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72</v>
      </c>
      <c r="G46">
        <f t="shared" si="5"/>
        <v>35.6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35.53</v>
      </c>
      <c r="O46" s="112">
        <f t="shared" si="1"/>
        <v>7.0000000000000284E-2</v>
      </c>
      <c r="P46">
        <v>14.47846889952153</v>
      </c>
      <c r="Q46">
        <v>8.0157613284548273</v>
      </c>
      <c r="R46">
        <v>0</v>
      </c>
      <c r="S46">
        <v>2.0840979453982551</v>
      </c>
      <c r="T46">
        <v>11.021671826625386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15.184893267651889</v>
      </c>
      <c r="Q47">
        <v>8.3136288998357983</v>
      </c>
      <c r="R47">
        <v>0</v>
      </c>
      <c r="S47">
        <v>2.0834154351395733</v>
      </c>
      <c r="T47">
        <v>11.018062397372743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15.184893267651889</v>
      </c>
      <c r="Q48">
        <v>8.3136288998357983</v>
      </c>
      <c r="R48">
        <v>0</v>
      </c>
      <c r="S48">
        <v>2.0834154351395733</v>
      </c>
      <c r="T48">
        <v>11.018062397372743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15.184893267651889</v>
      </c>
      <c r="Q49">
        <v>8.3136288998357983</v>
      </c>
      <c r="R49">
        <v>0</v>
      </c>
      <c r="S49">
        <v>2.0834154351395733</v>
      </c>
      <c r="T49">
        <v>11.018062397372743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15.184893267651889</v>
      </c>
      <c r="Q50">
        <v>8.3136288998357983</v>
      </c>
      <c r="R50">
        <v>0</v>
      </c>
      <c r="S50">
        <v>2.0834154351395733</v>
      </c>
      <c r="T50">
        <v>11.018062397372743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15.184893267651889</v>
      </c>
      <c r="Q51">
        <v>8.3136288998357983</v>
      </c>
      <c r="R51">
        <v>0</v>
      </c>
      <c r="S51">
        <v>2.0834154351395733</v>
      </c>
      <c r="T51">
        <v>11.018062397372743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15.184893267651889</v>
      </c>
      <c r="Q52">
        <v>8.3136288998357983</v>
      </c>
      <c r="R52">
        <v>0</v>
      </c>
      <c r="S52">
        <v>2.0834154351395733</v>
      </c>
      <c r="T52">
        <v>11.018062397372743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15.184893267651889</v>
      </c>
      <c r="Q53">
        <v>8.3136288998357983</v>
      </c>
      <c r="R53">
        <v>0</v>
      </c>
      <c r="S53">
        <v>2.0834154351395733</v>
      </c>
      <c r="T53">
        <v>11.018062397372743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15.184893267651889</v>
      </c>
      <c r="Q54">
        <v>8.3136288998357983</v>
      </c>
      <c r="R54">
        <v>0</v>
      </c>
      <c r="S54">
        <v>2.0834154351395733</v>
      </c>
      <c r="T54">
        <v>11.018062397372743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6.0000000000002274E-2</v>
      </c>
      <c r="P55">
        <v>15.184893267651889</v>
      </c>
      <c r="Q55">
        <v>8.3136288998357983</v>
      </c>
      <c r="R55">
        <v>0</v>
      </c>
      <c r="S55">
        <v>2.0834154351395733</v>
      </c>
      <c r="T55">
        <v>11.018062397372743</v>
      </c>
      <c r="U55" s="114">
        <f t="shared" si="2"/>
        <v>36.6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15.699227284838795</v>
      </c>
      <c r="Q56">
        <v>8.5960031974420463</v>
      </c>
      <c r="R56">
        <v>0</v>
      </c>
      <c r="S56">
        <v>2.0838795630162537</v>
      </c>
      <c r="T56">
        <v>11.220889954702903</v>
      </c>
      <c r="U56" s="114">
        <f t="shared" si="2"/>
        <v>37.6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15.699227284838795</v>
      </c>
      <c r="Q57">
        <v>8.5960031974420463</v>
      </c>
      <c r="R57">
        <v>0</v>
      </c>
      <c r="S57">
        <v>2.0838795630162537</v>
      </c>
      <c r="T57">
        <v>11.220889954702903</v>
      </c>
      <c r="U57" s="114">
        <f t="shared" si="2"/>
        <v>37.6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37.6</v>
      </c>
      <c r="E58">
        <f>GT!N58</f>
        <v>0</v>
      </c>
      <c r="F58">
        <f t="shared" si="4"/>
        <v>72</v>
      </c>
      <c r="G58">
        <f t="shared" si="5"/>
        <v>37.6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7.0000000000000284E-2</v>
      </c>
      <c r="P58">
        <v>15.699227284838795</v>
      </c>
      <c r="Q58">
        <v>8.5960031974420463</v>
      </c>
      <c r="R58">
        <v>0</v>
      </c>
      <c r="S58">
        <v>2.0838795630162537</v>
      </c>
      <c r="T58">
        <v>11.220889954702903</v>
      </c>
      <c r="U58" s="114">
        <f t="shared" si="2"/>
        <v>37.6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15.184893267651889</v>
      </c>
      <c r="Q59">
        <v>8.3136288998357983</v>
      </c>
      <c r="R59">
        <v>0</v>
      </c>
      <c r="S59">
        <v>2.0834154351395733</v>
      </c>
      <c r="T59">
        <v>11.018062397372743</v>
      </c>
      <c r="U59" s="114">
        <f t="shared" si="2"/>
        <v>36.6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15.184893267651889</v>
      </c>
      <c r="Q60">
        <v>8.3136288998357983</v>
      </c>
      <c r="R60">
        <v>0</v>
      </c>
      <c r="S60">
        <v>2.0834154351395733</v>
      </c>
      <c r="T60">
        <v>11.018062397372743</v>
      </c>
      <c r="U60" s="114">
        <f t="shared" si="2"/>
        <v>36.6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15.184893267651889</v>
      </c>
      <c r="Q61">
        <v>8.3136288998357983</v>
      </c>
      <c r="R61">
        <v>0</v>
      </c>
      <c r="S61">
        <v>2.0834154351395733</v>
      </c>
      <c r="T61">
        <v>11.018062397372743</v>
      </c>
      <c r="U61" s="114">
        <f t="shared" si="2"/>
        <v>36.6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15.184893267651889</v>
      </c>
      <c r="Q62">
        <v>8.3136288998357983</v>
      </c>
      <c r="R62">
        <v>0</v>
      </c>
      <c r="S62">
        <v>2.0834154351395733</v>
      </c>
      <c r="T62">
        <v>11.018062397372743</v>
      </c>
      <c r="U62" s="114">
        <f t="shared" si="2"/>
        <v>36.6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15.184893267651889</v>
      </c>
      <c r="Q63">
        <v>8.3136288998357983</v>
      </c>
      <c r="R63">
        <v>0</v>
      </c>
      <c r="S63">
        <v>2.0834154351395733</v>
      </c>
      <c r="T63">
        <v>11.018062397372743</v>
      </c>
      <c r="U63" s="114">
        <f t="shared" si="2"/>
        <v>36.6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15.184893267651889</v>
      </c>
      <c r="Q64">
        <v>8.3136288998357983</v>
      </c>
      <c r="R64">
        <v>0</v>
      </c>
      <c r="S64">
        <v>2.0834154351395733</v>
      </c>
      <c r="T64">
        <v>11.018062397372743</v>
      </c>
      <c r="U64" s="114">
        <f t="shared" si="2"/>
        <v>36.6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15.184893267651889</v>
      </c>
      <c r="Q65">
        <v>8.3136288998357983</v>
      </c>
      <c r="R65">
        <v>0</v>
      </c>
      <c r="S65">
        <v>2.0834154351395733</v>
      </c>
      <c r="T65">
        <v>11.018062397372743</v>
      </c>
      <c r="U65" s="114">
        <f t="shared" si="2"/>
        <v>36.6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15.184893267651889</v>
      </c>
      <c r="Q66">
        <v>8.3136288998357983</v>
      </c>
      <c r="R66">
        <v>0</v>
      </c>
      <c r="S66">
        <v>2.0834154351395733</v>
      </c>
      <c r="T66">
        <v>11.018062397372743</v>
      </c>
      <c r="U66" s="114">
        <f t="shared" si="2"/>
        <v>36.6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15.184893267651889</v>
      </c>
      <c r="Q67">
        <v>8.3136288998357983</v>
      </c>
      <c r="R67">
        <v>0</v>
      </c>
      <c r="S67">
        <v>2.0834154351395733</v>
      </c>
      <c r="T67">
        <v>11.018062397372743</v>
      </c>
      <c r="U67" s="114">
        <f t="shared" ref="U67:U98" si="8">SUM(P67:T67)</f>
        <v>36.6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15.184893267651889</v>
      </c>
      <c r="Q68">
        <v>8.3136288998357983</v>
      </c>
      <c r="R68">
        <v>0</v>
      </c>
      <c r="S68">
        <v>2.0834154351395733</v>
      </c>
      <c r="T68">
        <v>11.018062397372743</v>
      </c>
      <c r="U68" s="114">
        <f t="shared" si="8"/>
        <v>36.6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15.184893267651889</v>
      </c>
      <c r="Q69">
        <v>8.3136288998357983</v>
      </c>
      <c r="R69">
        <v>0</v>
      </c>
      <c r="S69">
        <v>2.0834154351395733</v>
      </c>
      <c r="T69">
        <v>11.018062397372743</v>
      </c>
      <c r="U69" s="114">
        <f t="shared" si="8"/>
        <v>36.6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15.184893267651889</v>
      </c>
      <c r="Q70">
        <v>8.3136288998357983</v>
      </c>
      <c r="R70">
        <v>0</v>
      </c>
      <c r="S70">
        <v>2.0834154351395733</v>
      </c>
      <c r="T70">
        <v>11.018062397372743</v>
      </c>
      <c r="U70" s="114">
        <f t="shared" si="8"/>
        <v>36.6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7.0000000000000284E-2</v>
      </c>
      <c r="P71">
        <v>15.699227284838795</v>
      </c>
      <c r="Q71">
        <v>8.5960031974420463</v>
      </c>
      <c r="R71">
        <v>0</v>
      </c>
      <c r="S71">
        <v>2.0838795630162537</v>
      </c>
      <c r="T71">
        <v>11.220889954702903</v>
      </c>
      <c r="U71" s="114">
        <f t="shared" si="8"/>
        <v>37.6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7.0000000000000284E-2</v>
      </c>
      <c r="P72">
        <v>15.699227284838795</v>
      </c>
      <c r="Q72">
        <v>8.5960031974420463</v>
      </c>
      <c r="R72">
        <v>0</v>
      </c>
      <c r="S72">
        <v>2.0838795630162537</v>
      </c>
      <c r="T72">
        <v>11.220889954702903</v>
      </c>
      <c r="U72" s="114">
        <f t="shared" si="8"/>
        <v>37.6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7.0000000000000284E-2</v>
      </c>
      <c r="P73">
        <v>15.699227284838795</v>
      </c>
      <c r="Q73">
        <v>8.5960031974420463</v>
      </c>
      <c r="R73">
        <v>0</v>
      </c>
      <c r="S73">
        <v>2.0838795630162537</v>
      </c>
      <c r="T73">
        <v>11.220889954702903</v>
      </c>
      <c r="U73" s="114">
        <f t="shared" si="8"/>
        <v>37.6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7.0000000000000284E-2</v>
      </c>
      <c r="P74">
        <v>15.699227284838795</v>
      </c>
      <c r="Q74">
        <v>8.5960031974420463</v>
      </c>
      <c r="R74">
        <v>0</v>
      </c>
      <c r="S74">
        <v>2.0838795630162537</v>
      </c>
      <c r="T74">
        <v>11.220889954702903</v>
      </c>
      <c r="U74" s="114">
        <f t="shared" si="8"/>
        <v>37.6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0.87441499999999861</v>
      </c>
      <c r="E99" s="114">
        <f t="shared" si="12"/>
        <v>0</v>
      </c>
      <c r="F99" s="114">
        <f t="shared" si="12"/>
        <v>1.728</v>
      </c>
      <c r="G99" s="114">
        <f t="shared" si="12"/>
        <v>0.87441499999999861</v>
      </c>
      <c r="H99" s="114"/>
      <c r="I99" s="114">
        <f t="shared" si="12"/>
        <v>0.35655750000000025</v>
      </c>
      <c r="J99" s="114">
        <f t="shared" si="12"/>
        <v>0.20024500000000026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0.26630000000000037</v>
      </c>
      <c r="N99" s="114">
        <f t="shared" si="12"/>
        <v>0.87302250000000092</v>
      </c>
      <c r="O99" s="114">
        <f t="shared" si="12"/>
        <v>1.3925000000000179E-3</v>
      </c>
      <c r="P99" s="114">
        <f t="shared" si="12"/>
        <v>0.35712274552278139</v>
      </c>
      <c r="Q99" s="114">
        <f t="shared" si="12"/>
        <v>0.20056486641117294</v>
      </c>
      <c r="R99" s="114">
        <f t="shared" si="12"/>
        <v>0</v>
      </c>
      <c r="S99" s="114">
        <f t="shared" si="12"/>
        <v>5.0000202525373905E-2</v>
      </c>
      <c r="T99" s="114">
        <f t="shared" si="12"/>
        <v>0.26672718554067198</v>
      </c>
      <c r="U99" s="114">
        <f t="shared" si="12"/>
        <v>0.87441499999999861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26.42</v>
      </c>
      <c r="Z47">
        <f>BAWANA!BD47+BAWANA!BE47</f>
        <v>32</v>
      </c>
      <c r="AA47">
        <f>BAWANA!X47+BAWANA!Y47</f>
        <v>26.42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26.42</v>
      </c>
      <c r="Z48">
        <f>BAWANA!BD48+BAWANA!BE48</f>
        <v>32</v>
      </c>
      <c r="AA48">
        <f>BAWANA!X48+BAWANA!Y48</f>
        <v>26.42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26.42</v>
      </c>
      <c r="Z51">
        <f>BAWANA!BD51+BAWANA!BE51</f>
        <v>32</v>
      </c>
      <c r="AA51">
        <f>BAWANA!X51+BAWANA!Y51</f>
        <v>26.42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26.42</v>
      </c>
      <c r="Z52">
        <f>BAWANA!BD52+BAWANA!BE52</f>
        <v>32</v>
      </c>
      <c r="AA52">
        <f>BAWANA!X52+BAWANA!Y52</f>
        <v>26.42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26.42</v>
      </c>
      <c r="Z53">
        <f>BAWANA!BD53+BAWANA!BE53</f>
        <v>32</v>
      </c>
      <c r="AA53">
        <f>BAWANA!X53+BAWANA!Y53</f>
        <v>26.42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26.42</v>
      </c>
      <c r="Z55">
        <f>BAWANA!BD55+BAWANA!BE55</f>
        <v>32</v>
      </c>
      <c r="AA55">
        <f>BAWANA!X55+BAWANA!Y55</f>
        <v>26.42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26.42</v>
      </c>
      <c r="Z56">
        <f>BAWANA!BD56+BAWANA!BE56</f>
        <v>32</v>
      </c>
      <c r="AA56">
        <f>BAWANA!X56+BAWANA!Y56</f>
        <v>26.42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26.42</v>
      </c>
      <c r="Z66">
        <f>BAWANA!BD66+BAWANA!BE66</f>
        <v>32</v>
      </c>
      <c r="AA66">
        <f>BAWANA!X66+BAWANA!Y66</f>
        <v>26.42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12"/>
      <c r="I69">
        <f>BRPL_EOD!AI69+BRPL_EOD!AJ69</f>
        <v>82.25</v>
      </c>
      <c r="J69">
        <f>BYPL_EOD!AI69+BYPL_EOD!AJ69</f>
        <v>47.56</v>
      </c>
      <c r="K69">
        <f>MES_EOD!AI69+MES_EOD!AJ69</f>
        <v>5</v>
      </c>
      <c r="L69">
        <f>NDMC_EOD!AI69+NDMC_EOD!AJ69</f>
        <v>19.28</v>
      </c>
      <c r="M69">
        <f>TPDDL_EOD!AI69+TPDDL_EOD!AJ69</f>
        <v>57.48</v>
      </c>
      <c r="N69">
        <f t="shared" si="7"/>
        <v>211.57</v>
      </c>
      <c r="O69" s="112">
        <f t="shared" si="8"/>
        <v>9.9999999999909051E-3</v>
      </c>
      <c r="P69">
        <v>82.253887602212032</v>
      </c>
      <c r="Q69">
        <v>47.562247955759325</v>
      </c>
      <c r="R69">
        <v>5.0002363284019475</v>
      </c>
      <c r="S69">
        <v>19.280911282317909</v>
      </c>
      <c r="T69">
        <v>57.482716831308778</v>
      </c>
      <c r="U69" s="114">
        <f t="shared" si="9"/>
        <v>211.57999999999998</v>
      </c>
      <c r="V69" s="112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213.82999999999998</v>
      </c>
      <c r="E70">
        <f>BAWANA!AM70</f>
        <v>0</v>
      </c>
      <c r="F70">
        <f t="shared" si="11"/>
        <v>256</v>
      </c>
      <c r="G70">
        <f t="shared" si="12"/>
        <v>213.82999999999998</v>
      </c>
      <c r="H70" s="112"/>
      <c r="I70">
        <f>BRPL_EOD!AI70+BRPL_EOD!AJ70</f>
        <v>75.23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213.84000000000003</v>
      </c>
      <c r="O70" s="112">
        <f t="shared" si="8"/>
        <v>-1.0000000000047748E-2</v>
      </c>
      <c r="P70">
        <v>75.226481949120824</v>
      </c>
      <c r="Q70">
        <v>44.997895622895612</v>
      </c>
      <c r="R70">
        <v>4.9997661803217346</v>
      </c>
      <c r="S70">
        <v>18.999111485222592</v>
      </c>
      <c r="T70">
        <v>69.606744762439192</v>
      </c>
      <c r="U70" s="114">
        <f t="shared" si="9"/>
        <v>213.82999999999993</v>
      </c>
      <c r="V70" s="112">
        <f t="shared" si="10"/>
        <v>0</v>
      </c>
      <c r="Y70">
        <f>BAWANA!AW70+BAWANA!AX70</f>
        <v>24.17</v>
      </c>
      <c r="Z70">
        <f>BAWANA!BD70+BAWANA!BE70</f>
        <v>32</v>
      </c>
      <c r="AA70">
        <f>BAWANA!X70+BAWANA!Y70</f>
        <v>24.17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213.82999999999998</v>
      </c>
      <c r="E71">
        <f>BAWANA!AM71</f>
        <v>0</v>
      </c>
      <c r="F71">
        <f t="shared" si="11"/>
        <v>256</v>
      </c>
      <c r="G71">
        <f t="shared" si="12"/>
        <v>213.82999999999998</v>
      </c>
      <c r="H71" s="112"/>
      <c r="I71">
        <f>BRPL_EOD!AI71+BRPL_EOD!AJ71</f>
        <v>75.23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213.84000000000003</v>
      </c>
      <c r="O71" s="112">
        <f t="shared" si="8"/>
        <v>-1.0000000000047748E-2</v>
      </c>
      <c r="P71">
        <v>75.226481949120824</v>
      </c>
      <c r="Q71">
        <v>44.997895622895612</v>
      </c>
      <c r="R71">
        <v>4.9997661803217346</v>
      </c>
      <c r="S71">
        <v>18.999111485222592</v>
      </c>
      <c r="T71">
        <v>69.606744762439192</v>
      </c>
      <c r="U71" s="114">
        <f t="shared" si="9"/>
        <v>213.82999999999993</v>
      </c>
      <c r="V71" s="112">
        <f t="shared" si="10"/>
        <v>0</v>
      </c>
      <c r="Y71">
        <f>BAWANA!AW71+BAWANA!AX71</f>
        <v>24.17</v>
      </c>
      <c r="Z71">
        <f>BAWANA!BD71+BAWANA!BE71</f>
        <v>32</v>
      </c>
      <c r="AA71">
        <f>BAWANA!X71+BAWANA!Y71</f>
        <v>24.17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213.82999999999998</v>
      </c>
      <c r="E72">
        <f>BAWANA!AM72</f>
        <v>0</v>
      </c>
      <c r="F72">
        <f t="shared" si="11"/>
        <v>256</v>
      </c>
      <c r="G72">
        <f t="shared" si="12"/>
        <v>213.82999999999998</v>
      </c>
      <c r="H72" s="112"/>
      <c r="I72">
        <f>BRPL_EOD!AI72+BRPL_EOD!AJ72</f>
        <v>75.23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213.84000000000003</v>
      </c>
      <c r="O72" s="112">
        <f t="shared" si="8"/>
        <v>-1.0000000000047748E-2</v>
      </c>
      <c r="P72">
        <v>75.226481949120824</v>
      </c>
      <c r="Q72">
        <v>44.997895622895612</v>
      </c>
      <c r="R72">
        <v>4.9997661803217346</v>
      </c>
      <c r="S72">
        <v>18.999111485222592</v>
      </c>
      <c r="T72">
        <v>69.606744762439192</v>
      </c>
      <c r="U72" s="114">
        <f t="shared" si="9"/>
        <v>213.82999999999993</v>
      </c>
      <c r="V72" s="112">
        <f t="shared" si="10"/>
        <v>0</v>
      </c>
      <c r="Y72">
        <f>BAWANA!AW72+BAWANA!AX72</f>
        <v>24.17</v>
      </c>
      <c r="Z72">
        <f>BAWANA!BD72+BAWANA!BE72</f>
        <v>32</v>
      </c>
      <c r="AA72">
        <f>BAWANA!X72+BAWANA!Y72</f>
        <v>24.17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213.82999999999998</v>
      </c>
      <c r="E73">
        <f>BAWANA!AM73</f>
        <v>0</v>
      </c>
      <c r="F73">
        <f t="shared" si="11"/>
        <v>256</v>
      </c>
      <c r="G73">
        <f t="shared" si="12"/>
        <v>213.82999999999998</v>
      </c>
      <c r="H73" s="112"/>
      <c r="I73">
        <f>BRPL_EOD!AI73+BRPL_EOD!AJ73</f>
        <v>75.23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213.84000000000003</v>
      </c>
      <c r="O73" s="112">
        <f t="shared" si="8"/>
        <v>-1.0000000000047748E-2</v>
      </c>
      <c r="P73">
        <v>75.226481949120824</v>
      </c>
      <c r="Q73">
        <v>44.997895622895612</v>
      </c>
      <c r="R73">
        <v>4.9997661803217346</v>
      </c>
      <c r="S73">
        <v>18.999111485222592</v>
      </c>
      <c r="T73">
        <v>69.606744762439192</v>
      </c>
      <c r="U73" s="114">
        <f t="shared" si="9"/>
        <v>213.82999999999993</v>
      </c>
      <c r="V73" s="112">
        <f t="shared" si="10"/>
        <v>0</v>
      </c>
      <c r="Y73">
        <f>BAWANA!AW73+BAWANA!AX73</f>
        <v>24.17</v>
      </c>
      <c r="Z73">
        <f>BAWANA!BD73+BAWANA!BE73</f>
        <v>32</v>
      </c>
      <c r="AA73">
        <f>BAWANA!X73+BAWANA!Y73</f>
        <v>24.17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213.82999999999998</v>
      </c>
      <c r="E74">
        <f>BAWANA!AM74</f>
        <v>0</v>
      </c>
      <c r="F74">
        <f t="shared" si="11"/>
        <v>256</v>
      </c>
      <c r="G74">
        <f t="shared" si="12"/>
        <v>213.82999999999998</v>
      </c>
      <c r="H74" s="112"/>
      <c r="I74">
        <f>BRPL_EOD!AI74+BRPL_EOD!AJ74</f>
        <v>75.23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213.84000000000003</v>
      </c>
      <c r="O74" s="112">
        <f t="shared" si="8"/>
        <v>-1.0000000000047748E-2</v>
      </c>
      <c r="P74">
        <v>75.226481949120824</v>
      </c>
      <c r="Q74">
        <v>44.997895622895612</v>
      </c>
      <c r="R74">
        <v>4.9997661803217346</v>
      </c>
      <c r="S74">
        <v>18.999111485222592</v>
      </c>
      <c r="T74">
        <v>69.606744762439192</v>
      </c>
      <c r="U74" s="114">
        <f t="shared" si="9"/>
        <v>213.82999999999993</v>
      </c>
      <c r="V74" s="112">
        <f t="shared" si="10"/>
        <v>0</v>
      </c>
      <c r="Y74">
        <f>BAWANA!AW74+BAWANA!AX74</f>
        <v>24.17</v>
      </c>
      <c r="Z74">
        <f>BAWANA!BD74+BAWANA!BE74</f>
        <v>32</v>
      </c>
      <c r="AA74">
        <f>BAWANA!X74+BAWANA!Y74</f>
        <v>24.17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213.82999999999998</v>
      </c>
      <c r="E75">
        <f>BAWANA!AM75</f>
        <v>0</v>
      </c>
      <c r="F75">
        <f t="shared" si="11"/>
        <v>256</v>
      </c>
      <c r="G75">
        <f t="shared" si="12"/>
        <v>213.82999999999998</v>
      </c>
      <c r="H75" s="112"/>
      <c r="I75">
        <f>BRPL_EOD!AI75+BRPL_EOD!AJ75</f>
        <v>75.23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213.84000000000003</v>
      </c>
      <c r="O75" s="112">
        <f t="shared" si="8"/>
        <v>-1.0000000000047748E-2</v>
      </c>
      <c r="P75">
        <v>75.226481949120824</v>
      </c>
      <c r="Q75">
        <v>44.997895622895612</v>
      </c>
      <c r="R75">
        <v>4.9997661803217346</v>
      </c>
      <c r="S75">
        <v>18.999111485222592</v>
      </c>
      <c r="T75">
        <v>69.606744762439192</v>
      </c>
      <c r="U75" s="114">
        <f t="shared" si="9"/>
        <v>213.82999999999993</v>
      </c>
      <c r="V75" s="112">
        <f t="shared" si="10"/>
        <v>0</v>
      </c>
      <c r="Y75">
        <f>BAWANA!AW75+BAWANA!AX75</f>
        <v>24.17</v>
      </c>
      <c r="Z75">
        <f>BAWANA!BD75+BAWANA!BE75</f>
        <v>32</v>
      </c>
      <c r="AA75">
        <f>BAWANA!X75+BAWANA!Y75</f>
        <v>24.17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213.82999999999998</v>
      </c>
      <c r="E76">
        <f>BAWANA!AM76</f>
        <v>0</v>
      </c>
      <c r="F76">
        <f t="shared" si="11"/>
        <v>256</v>
      </c>
      <c r="G76">
        <f t="shared" si="12"/>
        <v>213.82999999999998</v>
      </c>
      <c r="H76" s="112"/>
      <c r="I76">
        <f>BRPL_EOD!AI76+BRPL_EOD!AJ76</f>
        <v>75.23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213.84000000000003</v>
      </c>
      <c r="O76" s="112">
        <f t="shared" si="8"/>
        <v>-1.0000000000047748E-2</v>
      </c>
      <c r="P76">
        <v>75.226481949120824</v>
      </c>
      <c r="Q76">
        <v>44.997895622895612</v>
      </c>
      <c r="R76">
        <v>4.9997661803217346</v>
      </c>
      <c r="S76">
        <v>18.999111485222592</v>
      </c>
      <c r="T76">
        <v>69.606744762439192</v>
      </c>
      <c r="U76" s="114">
        <f t="shared" si="9"/>
        <v>213.82999999999993</v>
      </c>
      <c r="V76" s="112">
        <f t="shared" si="10"/>
        <v>0</v>
      </c>
      <c r="Y76">
        <f>BAWANA!AW76+BAWANA!AX76</f>
        <v>24.17</v>
      </c>
      <c r="Z76">
        <f>BAWANA!BD76+BAWANA!BE76</f>
        <v>32</v>
      </c>
      <c r="AA76">
        <f>BAWANA!X76+BAWANA!Y76</f>
        <v>24.17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217.61</v>
      </c>
      <c r="E77">
        <f>BAWANA!AM77</f>
        <v>0</v>
      </c>
      <c r="F77">
        <f t="shared" si="11"/>
        <v>256</v>
      </c>
      <c r="G77">
        <f t="shared" si="12"/>
        <v>217.61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217.61</v>
      </c>
      <c r="O77" s="112">
        <f t="shared" si="8"/>
        <v>0</v>
      </c>
      <c r="P77">
        <v>75</v>
      </c>
      <c r="Q77">
        <v>45</v>
      </c>
      <c r="R77">
        <v>5</v>
      </c>
      <c r="S77">
        <v>23</v>
      </c>
      <c r="T77">
        <v>69.61</v>
      </c>
      <c r="U77" s="114">
        <f t="shared" si="9"/>
        <v>217.61</v>
      </c>
      <c r="V77" s="112">
        <f t="shared" si="10"/>
        <v>0</v>
      </c>
      <c r="Y77">
        <f>BAWANA!AW77+BAWANA!AX77</f>
        <v>20.39</v>
      </c>
      <c r="Z77">
        <f>BAWANA!BD77+BAWANA!BE77</f>
        <v>32</v>
      </c>
      <c r="AA77">
        <f>BAWANA!X77+BAWANA!Y77</f>
        <v>20.39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212.04</v>
      </c>
      <c r="E78">
        <f>BAWANA!AM78</f>
        <v>0</v>
      </c>
      <c r="F78">
        <f t="shared" si="11"/>
        <v>256</v>
      </c>
      <c r="G78">
        <f t="shared" si="12"/>
        <v>212.04</v>
      </c>
      <c r="H78" s="112"/>
      <c r="I78">
        <f>BRPL_EOD!AI78+BRPL_EOD!AJ78</f>
        <v>80.819999999999993</v>
      </c>
      <c r="J78">
        <f>BYPL_EOD!AI78+BYPL_EOD!AJ78</f>
        <v>46.74</v>
      </c>
      <c r="K78">
        <f>MES_EOD!AI78+MES_EOD!AJ78</f>
        <v>5</v>
      </c>
      <c r="L78">
        <f>NDMC_EOD!AI78+NDMC_EOD!AJ78</f>
        <v>23</v>
      </c>
      <c r="M78">
        <f>TPDDL_EOD!AI78+TPDDL_EOD!AJ78</f>
        <v>56.48</v>
      </c>
      <c r="N78">
        <f t="shared" si="7"/>
        <v>212.04</v>
      </c>
      <c r="O78" s="112">
        <f t="shared" si="8"/>
        <v>0</v>
      </c>
      <c r="P78">
        <v>80.819999999999993</v>
      </c>
      <c r="Q78">
        <v>46.74</v>
      </c>
      <c r="R78">
        <v>5</v>
      </c>
      <c r="S78">
        <v>23</v>
      </c>
      <c r="T78">
        <v>56.48</v>
      </c>
      <c r="U78" s="114">
        <f t="shared" si="9"/>
        <v>212.04</v>
      </c>
      <c r="V78" s="112">
        <f t="shared" si="10"/>
        <v>0</v>
      </c>
      <c r="Y78">
        <f>BAWANA!AW78+BAWANA!AX78</f>
        <v>25.96</v>
      </c>
      <c r="Z78">
        <f>BAWANA!BD78+BAWANA!BE78</f>
        <v>32</v>
      </c>
      <c r="AA78">
        <f>BAWANA!X78+BAWANA!Y78</f>
        <v>25.96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5.1537400000000062</v>
      </c>
      <c r="E99" s="114">
        <f t="shared" si="14"/>
        <v>0</v>
      </c>
      <c r="F99" s="114">
        <f t="shared" si="14"/>
        <v>6.1440000000000001</v>
      </c>
      <c r="G99" s="114">
        <f t="shared" si="14"/>
        <v>5.1537400000000062</v>
      </c>
      <c r="H99" s="114"/>
      <c r="I99" s="114">
        <f t="shared" si="14"/>
        <v>1.9847200000000011</v>
      </c>
      <c r="J99" s="114">
        <f t="shared" si="14"/>
        <v>1.1507599999999996</v>
      </c>
      <c r="K99" s="114">
        <f t="shared" si="14"/>
        <v>0.12</v>
      </c>
      <c r="L99" s="114">
        <f t="shared" si="14"/>
        <v>0.47706500000000024</v>
      </c>
      <c r="M99" s="114">
        <f t="shared" si="14"/>
        <v>1.4210150000000001</v>
      </c>
      <c r="N99" s="114">
        <f t="shared" si="14"/>
        <v>5.1535599999999988</v>
      </c>
      <c r="O99" s="114">
        <f t="shared" si="14"/>
        <v>1.7999999999935312E-4</v>
      </c>
      <c r="P99" s="114">
        <f t="shared" si="14"/>
        <v>1.9847906509937652</v>
      </c>
      <c r="Q99" s="114">
        <f t="shared" si="14"/>
        <v>1.1508007344076669</v>
      </c>
      <c r="R99" s="114">
        <f t="shared" si="14"/>
        <v>0.12000419272340603</v>
      </c>
      <c r="S99" s="114">
        <f t="shared" si="14"/>
        <v>0.47708144629391902</v>
      </c>
      <c r="T99" s="114">
        <f t="shared" si="14"/>
        <v>1.4210629755812418</v>
      </c>
      <c r="U99" s="114">
        <f t="shared" si="14"/>
        <v>5.1537400000000062</v>
      </c>
      <c r="V99" s="114">
        <f t="shared" si="10"/>
        <v>0</v>
      </c>
      <c r="Y99" s="114">
        <f>SUM(Y3:Y98)/4000</f>
        <v>0.63663500000000017</v>
      </c>
      <c r="Z99" s="114">
        <f t="shared" ref="Z99:AD99" si="15">SUM(Z3:Z98)/4000</f>
        <v>0.6896249999999996</v>
      </c>
      <c r="AA99" s="114">
        <f t="shared" si="15"/>
        <v>0.63663500000000017</v>
      </c>
      <c r="AB99" s="114">
        <f t="shared" si="15"/>
        <v>0.6896249999999996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32.024999999999999</v>
      </c>
      <c r="AW3">
        <v>70.372799999999998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2633.3161810000006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12.782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32.024999999999999</v>
      </c>
      <c r="AW4">
        <v>70.372799999999998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2633.3161810000006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18.591999999999999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32.024999999999999</v>
      </c>
      <c r="AW5">
        <v>70.372799999999998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2606.0061810000002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32.024999999999999</v>
      </c>
      <c r="AW6">
        <v>70.372799999999998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2658.2961810000002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32.024999999999999</v>
      </c>
      <c r="AW7">
        <v>70.372799999999998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2667.0159480000002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32.024999999999999</v>
      </c>
      <c r="AW8">
        <v>70.372799999999998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2667.0159480000002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45.251849999999997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32.024999999999999</v>
      </c>
      <c r="AW9">
        <v>70.372799999999998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2651.6806680000004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45.251849999999997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3.4860000000000002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6.6239999999999997</v>
      </c>
      <c r="AS10">
        <v>7.3986000000000001</v>
      </c>
      <c r="AT10">
        <v>20.001799999999999</v>
      </c>
      <c r="AU10">
        <v>0</v>
      </c>
      <c r="AV10">
        <v>32.024999999999999</v>
      </c>
      <c r="AW10">
        <v>70.372799999999998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2582.2668680000002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45.251849999999997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6.6239999999999997</v>
      </c>
      <c r="AS11">
        <v>7.3986000000000001</v>
      </c>
      <c r="AT11">
        <v>20.001799999999999</v>
      </c>
      <c r="AU11">
        <v>0</v>
      </c>
      <c r="AV11">
        <v>32.024999999999999</v>
      </c>
      <c r="AW11">
        <v>70.372799999999998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2571.7446010000003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45.251849999999997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6.6239999999999997</v>
      </c>
      <c r="AS12">
        <v>7.3986000000000001</v>
      </c>
      <c r="AT12">
        <v>20.001799999999999</v>
      </c>
      <c r="AU12">
        <v>0</v>
      </c>
      <c r="AV12">
        <v>32.024999999999999</v>
      </c>
      <c r="AW12">
        <v>70.372799999999998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2571.7446010000003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45.251849999999997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6.6239999999999997</v>
      </c>
      <c r="AS13">
        <v>7.3986000000000001</v>
      </c>
      <c r="AT13">
        <v>20.001799999999999</v>
      </c>
      <c r="AU13">
        <v>0</v>
      </c>
      <c r="AV13">
        <v>32.024999999999999</v>
      </c>
      <c r="AW13">
        <v>70.372799999999998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2571.7446010000003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45.251849999999997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6.6239999999999997</v>
      </c>
      <c r="AS14">
        <v>7.3986000000000001</v>
      </c>
      <c r="AT14">
        <v>20.001799999999999</v>
      </c>
      <c r="AU14">
        <v>0</v>
      </c>
      <c r="AV14">
        <v>32.024999999999999</v>
      </c>
      <c r="AW14">
        <v>70.372799999999998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2571.7446010000003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45.251849999999997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7.3986000000000001</v>
      </c>
      <c r="AT15">
        <v>20.001799999999999</v>
      </c>
      <c r="AU15">
        <v>0</v>
      </c>
      <c r="AV15">
        <v>32.024999999999999</v>
      </c>
      <c r="AW15">
        <v>70.372799999999998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2571.7446010000003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45.251849999999997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7.3986000000000001</v>
      </c>
      <c r="AT16">
        <v>20.001799999999999</v>
      </c>
      <c r="AU16">
        <v>0</v>
      </c>
      <c r="AV16">
        <v>32.024999999999999</v>
      </c>
      <c r="AW16">
        <v>70.372799999999998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2571.7446010000003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45.251849999999997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7.3986000000000001</v>
      </c>
      <c r="AT17">
        <v>20.001799999999999</v>
      </c>
      <c r="AU17">
        <v>0</v>
      </c>
      <c r="AV17">
        <v>32.024999999999999</v>
      </c>
      <c r="AW17">
        <v>70.372799999999998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2580.6186010000001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45.251849999999997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7.3986000000000001</v>
      </c>
      <c r="AT18">
        <v>20.001799999999999</v>
      </c>
      <c r="AU18">
        <v>0</v>
      </c>
      <c r="AV18">
        <v>32.024999999999999</v>
      </c>
      <c r="AW18">
        <v>70.372799999999998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2583.459601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45.251849999999997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7.3986000000000001</v>
      </c>
      <c r="AT19">
        <v>20.001799999999999</v>
      </c>
      <c r="AU19">
        <v>0</v>
      </c>
      <c r="AV19">
        <v>32.024999999999999</v>
      </c>
      <c r="AW19">
        <v>70.372799999999998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2599.5586010000002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45.251849999999997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8.8320000000000007</v>
      </c>
      <c r="AS20">
        <v>7.3986000000000001</v>
      </c>
      <c r="AT20">
        <v>20.001799999999999</v>
      </c>
      <c r="AU20">
        <v>0</v>
      </c>
      <c r="AV20">
        <v>32.024999999999999</v>
      </c>
      <c r="AW20">
        <v>70.372799999999998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2601.7666010000003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45.251849999999997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39.744</v>
      </c>
      <c r="AS21">
        <v>7.3986000000000001</v>
      </c>
      <c r="AT21">
        <v>20.001799999999999</v>
      </c>
      <c r="AU21">
        <v>0</v>
      </c>
      <c r="AV21">
        <v>32.024999999999999</v>
      </c>
      <c r="AW21">
        <v>70.372799999999998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2632.6786010000005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45.251849999999997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39.744</v>
      </c>
      <c r="AS22">
        <v>7.3986000000000001</v>
      </c>
      <c r="AT22">
        <v>20.001799999999999</v>
      </c>
      <c r="AU22">
        <v>0</v>
      </c>
      <c r="AV22">
        <v>32.024999999999999</v>
      </c>
      <c r="AW22">
        <v>70.372799999999998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2632.6786010000005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45.251849999999997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8.8320000000000007</v>
      </c>
      <c r="AS23">
        <v>7.3986000000000001</v>
      </c>
      <c r="AT23">
        <v>20.001799999999999</v>
      </c>
      <c r="AU23">
        <v>0</v>
      </c>
      <c r="AV23">
        <v>32.024999999999999</v>
      </c>
      <c r="AW23">
        <v>70.372799999999998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2617.9681010000004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45.251849999999997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7.3986000000000001</v>
      </c>
      <c r="AT24">
        <v>20.001799999999999</v>
      </c>
      <c r="AU24">
        <v>0</v>
      </c>
      <c r="AV24">
        <v>32.024999999999999</v>
      </c>
      <c r="AW24">
        <v>70.372799999999998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2650.2611010000001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45.251849999999997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7.3986000000000001</v>
      </c>
      <c r="AT25">
        <v>20.001799999999999</v>
      </c>
      <c r="AU25">
        <v>0</v>
      </c>
      <c r="AV25">
        <v>32.024999999999999</v>
      </c>
      <c r="AW25">
        <v>70.372799999999998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2682.3711410000001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45.251849999999997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7.3986000000000001</v>
      </c>
      <c r="AT26">
        <v>20.001799999999999</v>
      </c>
      <c r="AU26">
        <v>0</v>
      </c>
      <c r="AV26">
        <v>32.024999999999999</v>
      </c>
      <c r="AW26">
        <v>70.372799999999998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2748.6637289999994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45.251849999999997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5.3807999999999998</v>
      </c>
      <c r="AT27">
        <v>20.001799999999999</v>
      </c>
      <c r="AU27">
        <v>0</v>
      </c>
      <c r="AV27">
        <v>32.024999999999999</v>
      </c>
      <c r="AW27">
        <v>70.155600000000007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2847.1010689999998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5.3807999999999998</v>
      </c>
      <c r="AT28">
        <v>20.001799999999999</v>
      </c>
      <c r="AU28">
        <v>0</v>
      </c>
      <c r="AV28">
        <v>32.024999999999999</v>
      </c>
      <c r="AW28">
        <v>70.155600000000007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2955.1429169999997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7.3986000000000001</v>
      </c>
      <c r="AT29">
        <v>20.001799999999999</v>
      </c>
      <c r="AU29">
        <v>0</v>
      </c>
      <c r="AV29">
        <v>32.024999999999999</v>
      </c>
      <c r="AW29">
        <v>70.155600000000007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2958.7407169999997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6.6239999999999997</v>
      </c>
      <c r="AS30">
        <v>7.3986000000000001</v>
      </c>
      <c r="AT30">
        <v>20.001799999999999</v>
      </c>
      <c r="AU30">
        <v>0</v>
      </c>
      <c r="AV30">
        <v>32.024999999999999</v>
      </c>
      <c r="AW30">
        <v>70.155600000000007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2958.7407169999997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8.8320000000000007</v>
      </c>
      <c r="AS31">
        <v>9.4163999999999994</v>
      </c>
      <c r="AT31">
        <v>20.001799999999999</v>
      </c>
      <c r="AU31">
        <v>0</v>
      </c>
      <c r="AV31">
        <v>32.024999999999999</v>
      </c>
      <c r="AW31">
        <v>70.155600000000007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2980.4194769999999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39.744</v>
      </c>
      <c r="AS32">
        <v>24.75168</v>
      </c>
      <c r="AT32">
        <v>20.001799999999999</v>
      </c>
      <c r="AU32">
        <v>0</v>
      </c>
      <c r="AV32">
        <v>32.024999999999999</v>
      </c>
      <c r="AW32">
        <v>70.155600000000007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3026.666757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45.251849999999997</v>
      </c>
      <c r="X33">
        <v>147.515625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3.3119999999999998</v>
      </c>
      <c r="AS33">
        <v>24.75168</v>
      </c>
      <c r="AT33">
        <v>20.001799999999999</v>
      </c>
      <c r="AU33">
        <v>0</v>
      </c>
      <c r="AV33">
        <v>32.024999999999999</v>
      </c>
      <c r="AW33">
        <v>70.155600000000007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2978.3438449999999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45.251849999999997</v>
      </c>
      <c r="X34">
        <v>147.515625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3.3119999999999998</v>
      </c>
      <c r="AS34">
        <v>9.4163999999999994</v>
      </c>
      <c r="AT34">
        <v>20.001799999999999</v>
      </c>
      <c r="AU34">
        <v>0</v>
      </c>
      <c r="AV34">
        <v>32.024999999999999</v>
      </c>
      <c r="AW34">
        <v>70.155600000000007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2877.7129570000002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45.251849999999997</v>
      </c>
      <c r="X35">
        <v>147.515625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11.922267</v>
      </c>
      <c r="AQ35">
        <v>46.683</v>
      </c>
      <c r="AR35">
        <v>4.4160000000000004</v>
      </c>
      <c r="AS35">
        <v>5.3807999999999998</v>
      </c>
      <c r="AT35">
        <v>20.001799999999999</v>
      </c>
      <c r="AU35">
        <v>0</v>
      </c>
      <c r="AV35">
        <v>31.5</v>
      </c>
      <c r="AW35">
        <v>70.155600000000007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2799.8406480000003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45.251849999999997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11.922267</v>
      </c>
      <c r="AQ36">
        <v>46.683</v>
      </c>
      <c r="AR36">
        <v>4.4160000000000004</v>
      </c>
      <c r="AS36">
        <v>5.3807999999999998</v>
      </c>
      <c r="AT36">
        <v>20.001799999999999</v>
      </c>
      <c r="AU36">
        <v>0</v>
      </c>
      <c r="AV36">
        <v>31.5</v>
      </c>
      <c r="AW36">
        <v>70.155600000000007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2754.592412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45.251849999999997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18.591999999999999</v>
      </c>
      <c r="AM37">
        <v>0</v>
      </c>
      <c r="AN37">
        <v>0.59302999999999995</v>
      </c>
      <c r="AO37">
        <v>0</v>
      </c>
      <c r="AP37">
        <v>11.922267</v>
      </c>
      <c r="AQ37">
        <v>46.683</v>
      </c>
      <c r="AR37">
        <v>4.4160000000000004</v>
      </c>
      <c r="AS37">
        <v>5.3807999999999998</v>
      </c>
      <c r="AT37">
        <v>20.001799999999999</v>
      </c>
      <c r="AU37">
        <v>0</v>
      </c>
      <c r="AV37">
        <v>31.5</v>
      </c>
      <c r="AW37">
        <v>70.155600000000007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2731.9696120000003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45.251849999999997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11.922267</v>
      </c>
      <c r="AQ38">
        <v>31.122</v>
      </c>
      <c r="AR38">
        <v>6.6239999999999997</v>
      </c>
      <c r="AS38">
        <v>5.3807999999999998</v>
      </c>
      <c r="AT38">
        <v>20.001799999999999</v>
      </c>
      <c r="AU38">
        <v>0</v>
      </c>
      <c r="AV38">
        <v>31.5</v>
      </c>
      <c r="AW38">
        <v>70.155600000000007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2751.9666119999997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45.251849999999997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32.844799999999999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2.5619999999999998</v>
      </c>
      <c r="AQ39">
        <v>15.561</v>
      </c>
      <c r="AR39">
        <v>39.744</v>
      </c>
      <c r="AS39">
        <v>24.75168</v>
      </c>
      <c r="AT39">
        <v>20.001799999999999</v>
      </c>
      <c r="AU39">
        <v>0</v>
      </c>
      <c r="AV39">
        <v>31.5</v>
      </c>
      <c r="AW39">
        <v>70.155600000000007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2730.834429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45.251849999999997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32.844799999999999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2.5619999999999998</v>
      </c>
      <c r="AQ40">
        <v>0</v>
      </c>
      <c r="AR40">
        <v>39.744</v>
      </c>
      <c r="AS40">
        <v>24.75168</v>
      </c>
      <c r="AT40">
        <v>20.001799999999999</v>
      </c>
      <c r="AU40">
        <v>0</v>
      </c>
      <c r="AV40">
        <v>31.5</v>
      </c>
      <c r="AW40">
        <v>70.155600000000007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2715.2734289999999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45.251849999999997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32.844799999999999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2.5619999999999998</v>
      </c>
      <c r="AQ41">
        <v>0</v>
      </c>
      <c r="AR41">
        <v>4.4160000000000004</v>
      </c>
      <c r="AS41">
        <v>24.75168</v>
      </c>
      <c r="AT41">
        <v>20.001799999999999</v>
      </c>
      <c r="AU41">
        <v>0</v>
      </c>
      <c r="AV41">
        <v>31.5</v>
      </c>
      <c r="AW41">
        <v>70.046999999999997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2679.8368289999999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45.251849999999997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32.844799999999999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3.4860000000000002</v>
      </c>
      <c r="AM42">
        <v>0</v>
      </c>
      <c r="AN42">
        <v>0.59302999999999995</v>
      </c>
      <c r="AO42">
        <v>0</v>
      </c>
      <c r="AP42">
        <v>2.5619999999999998</v>
      </c>
      <c r="AQ42">
        <v>0</v>
      </c>
      <c r="AR42">
        <v>4.4160000000000004</v>
      </c>
      <c r="AS42">
        <v>24.75168</v>
      </c>
      <c r="AT42">
        <v>20.001799999999999</v>
      </c>
      <c r="AU42">
        <v>0</v>
      </c>
      <c r="AV42">
        <v>31.5</v>
      </c>
      <c r="AW42">
        <v>70.046999999999997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2612.4408289999997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45.251849999999997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32.844799999999999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2.5619999999999998</v>
      </c>
      <c r="AQ43">
        <v>0</v>
      </c>
      <c r="AR43">
        <v>4.4160000000000004</v>
      </c>
      <c r="AS43">
        <v>9.4163999999999994</v>
      </c>
      <c r="AT43">
        <v>20.001799999999999</v>
      </c>
      <c r="AU43">
        <v>0</v>
      </c>
      <c r="AV43">
        <v>31.5</v>
      </c>
      <c r="AW43">
        <v>69.721199999999996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2595.617749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45.251849999999997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32.844799999999999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4.4160000000000004</v>
      </c>
      <c r="AS44">
        <v>5.3807999999999998</v>
      </c>
      <c r="AT44">
        <v>20.001799999999999</v>
      </c>
      <c r="AU44">
        <v>0</v>
      </c>
      <c r="AV44">
        <v>30.975000000000001</v>
      </c>
      <c r="AW44">
        <v>69.721199999999996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2591.0571489999998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45.251849999999997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32.844799999999999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4.4160000000000004</v>
      </c>
      <c r="AS45">
        <v>5.3807999999999998</v>
      </c>
      <c r="AT45">
        <v>20.001799999999999</v>
      </c>
      <c r="AU45">
        <v>0</v>
      </c>
      <c r="AV45">
        <v>30.975000000000001</v>
      </c>
      <c r="AW45">
        <v>69.721199999999996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2591.6976489999997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45.251849999999997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4.4160000000000004</v>
      </c>
      <c r="AS46">
        <v>5.3807999999999998</v>
      </c>
      <c r="AT46">
        <v>20.001799999999999</v>
      </c>
      <c r="AU46">
        <v>0</v>
      </c>
      <c r="AV46">
        <v>30.975000000000001</v>
      </c>
      <c r="AW46">
        <v>69.721199999999996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2575.3317010000001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45.251849999999997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4.4160000000000004</v>
      </c>
      <c r="AS47">
        <v>5.3807999999999998</v>
      </c>
      <c r="AT47">
        <v>20.001799999999999</v>
      </c>
      <c r="AU47">
        <v>0</v>
      </c>
      <c r="AV47">
        <v>30.975000000000001</v>
      </c>
      <c r="AW47">
        <v>69.721199999999996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2575.3317010000001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45.251849999999997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6.6239999999999997</v>
      </c>
      <c r="AS48">
        <v>5.3807999999999998</v>
      </c>
      <c r="AT48">
        <v>20.001799999999999</v>
      </c>
      <c r="AU48">
        <v>0</v>
      </c>
      <c r="AV48">
        <v>30.975000000000001</v>
      </c>
      <c r="AW48">
        <v>69.721199999999996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2577.5397009999997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45.251849999999997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39.744</v>
      </c>
      <c r="AS49">
        <v>5.3807999999999998</v>
      </c>
      <c r="AT49">
        <v>20.001799999999999</v>
      </c>
      <c r="AU49">
        <v>0</v>
      </c>
      <c r="AV49">
        <v>30.975000000000001</v>
      </c>
      <c r="AW49">
        <v>69.721199999999996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2610.659701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45.251849999999997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39.744</v>
      </c>
      <c r="AS50">
        <v>6.726</v>
      </c>
      <c r="AT50">
        <v>20.001799999999999</v>
      </c>
      <c r="AU50">
        <v>0</v>
      </c>
      <c r="AV50">
        <v>30.975000000000001</v>
      </c>
      <c r="AW50">
        <v>69.721199999999996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2612.0049010000002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45.251849999999997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6.726</v>
      </c>
      <c r="AT51">
        <v>20.001799999999999</v>
      </c>
      <c r="AU51">
        <v>0</v>
      </c>
      <c r="AV51">
        <v>30.975000000000001</v>
      </c>
      <c r="AW51">
        <v>69.721199999999996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2578.8849009999999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45.251849999999997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4.4160000000000004</v>
      </c>
      <c r="AS52">
        <v>6.726</v>
      </c>
      <c r="AT52">
        <v>20.001799999999999</v>
      </c>
      <c r="AU52">
        <v>0</v>
      </c>
      <c r="AV52">
        <v>30.975000000000001</v>
      </c>
      <c r="AW52">
        <v>69.721199999999996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2576.6769010000003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45.251849999999997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4.4160000000000004</v>
      </c>
      <c r="AS53">
        <v>6.726</v>
      </c>
      <c r="AT53">
        <v>20.001799999999999</v>
      </c>
      <c r="AU53">
        <v>0</v>
      </c>
      <c r="AV53">
        <v>30.975000000000001</v>
      </c>
      <c r="AW53">
        <v>69.721199999999996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2576.6769010000003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45.251849999999997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4.4160000000000004</v>
      </c>
      <c r="AS54">
        <v>6.726</v>
      </c>
      <c r="AT54">
        <v>20.001799999999999</v>
      </c>
      <c r="AU54">
        <v>0</v>
      </c>
      <c r="AV54">
        <v>30.975000000000001</v>
      </c>
      <c r="AW54">
        <v>69.721199999999996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2576.6769010000003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45.251849999999997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4.968</v>
      </c>
      <c r="AS55">
        <v>6.726</v>
      </c>
      <c r="AT55">
        <v>20.001799999999999</v>
      </c>
      <c r="AU55">
        <v>0</v>
      </c>
      <c r="AV55">
        <v>30.975000000000001</v>
      </c>
      <c r="AW55">
        <v>69.721199999999996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2577.228901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45.251849999999997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4.968</v>
      </c>
      <c r="AS56">
        <v>6.726</v>
      </c>
      <c r="AT56">
        <v>20.001799999999999</v>
      </c>
      <c r="AU56">
        <v>0</v>
      </c>
      <c r="AV56">
        <v>30.975000000000001</v>
      </c>
      <c r="AW56">
        <v>69.721199999999996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2577.228901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45.251849999999997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4.968</v>
      </c>
      <c r="AS57">
        <v>6.726</v>
      </c>
      <c r="AT57">
        <v>20.001799999999999</v>
      </c>
      <c r="AU57">
        <v>0</v>
      </c>
      <c r="AV57">
        <v>30.975000000000001</v>
      </c>
      <c r="AW57">
        <v>69.721199999999996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2577.228901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45.251849999999997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4.968</v>
      </c>
      <c r="AS58">
        <v>6.726</v>
      </c>
      <c r="AT58">
        <v>20.001799999999999</v>
      </c>
      <c r="AU58">
        <v>0</v>
      </c>
      <c r="AV58">
        <v>30.975000000000001</v>
      </c>
      <c r="AW58">
        <v>69.721199999999996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2577.228901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45.251849999999997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4.968</v>
      </c>
      <c r="AS59">
        <v>6.726</v>
      </c>
      <c r="AT59">
        <v>20.001799999999999</v>
      </c>
      <c r="AU59">
        <v>0</v>
      </c>
      <c r="AV59">
        <v>30.975000000000001</v>
      </c>
      <c r="AW59">
        <v>69.721199999999996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2585.948668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45.251849999999997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4.968</v>
      </c>
      <c r="AS60">
        <v>6.726</v>
      </c>
      <c r="AT60">
        <v>20.001799999999999</v>
      </c>
      <c r="AU60">
        <v>0</v>
      </c>
      <c r="AV60">
        <v>30.975000000000001</v>
      </c>
      <c r="AW60">
        <v>69.721199999999996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2585.948668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45.251849999999997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4.968</v>
      </c>
      <c r="AS61">
        <v>6.726</v>
      </c>
      <c r="AT61">
        <v>20.001799999999999</v>
      </c>
      <c r="AU61">
        <v>0</v>
      </c>
      <c r="AV61">
        <v>30.975000000000001</v>
      </c>
      <c r="AW61">
        <v>69.721199999999996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2585.948668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45.251849999999997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11.922267</v>
      </c>
      <c r="AQ62">
        <v>0</v>
      </c>
      <c r="AR62">
        <v>4.968</v>
      </c>
      <c r="AS62">
        <v>6.726</v>
      </c>
      <c r="AT62">
        <v>20.001799999999999</v>
      </c>
      <c r="AU62">
        <v>0</v>
      </c>
      <c r="AV62">
        <v>30.975000000000001</v>
      </c>
      <c r="AW62">
        <v>69.721199999999996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2585.948668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45.251849999999997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4.968</v>
      </c>
      <c r="AS63">
        <v>6.726</v>
      </c>
      <c r="AT63">
        <v>20.001799999999999</v>
      </c>
      <c r="AU63">
        <v>0</v>
      </c>
      <c r="AV63">
        <v>30.975000000000001</v>
      </c>
      <c r="AW63">
        <v>69.721199999999996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2560.7500489999998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45.251849999999997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4.968</v>
      </c>
      <c r="AS64">
        <v>6.726</v>
      </c>
      <c r="AT64">
        <v>20.001799999999999</v>
      </c>
      <c r="AU64">
        <v>0</v>
      </c>
      <c r="AV64">
        <v>30.975000000000001</v>
      </c>
      <c r="AW64">
        <v>69.721199999999996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2560.7500489999998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45.251849999999997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3.2025000000000001</v>
      </c>
      <c r="AQ65">
        <v>0</v>
      </c>
      <c r="AR65">
        <v>4.968</v>
      </c>
      <c r="AS65">
        <v>6.726</v>
      </c>
      <c r="AT65">
        <v>20.001799999999999</v>
      </c>
      <c r="AU65">
        <v>0</v>
      </c>
      <c r="AV65">
        <v>30.975000000000001</v>
      </c>
      <c r="AW65">
        <v>69.721199999999996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2560.7500489999998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45.251849999999997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3.2025000000000001</v>
      </c>
      <c r="AQ66">
        <v>0</v>
      </c>
      <c r="AR66">
        <v>4.968</v>
      </c>
      <c r="AS66">
        <v>6.726</v>
      </c>
      <c r="AT66">
        <v>20.001799999999999</v>
      </c>
      <c r="AU66">
        <v>0</v>
      </c>
      <c r="AV66">
        <v>30.975000000000001</v>
      </c>
      <c r="AW66">
        <v>69.721199999999996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2560.7500489999998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45.251849999999997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3.2025000000000001</v>
      </c>
      <c r="AQ67">
        <v>0</v>
      </c>
      <c r="AR67">
        <v>4.968</v>
      </c>
      <c r="AS67">
        <v>7.3986000000000001</v>
      </c>
      <c r="AT67">
        <v>20.001799999999999</v>
      </c>
      <c r="AU67">
        <v>0</v>
      </c>
      <c r="AV67">
        <v>30.975000000000001</v>
      </c>
      <c r="AW67">
        <v>69.721199999999996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2571.8806489999997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45.251849999999997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70.882000000000005</v>
      </c>
      <c r="AM68">
        <v>0</v>
      </c>
      <c r="AN68">
        <v>0.59302999999999995</v>
      </c>
      <c r="AO68">
        <v>0</v>
      </c>
      <c r="AP68">
        <v>3.2025000000000001</v>
      </c>
      <c r="AQ68">
        <v>0</v>
      </c>
      <c r="AR68">
        <v>4.968</v>
      </c>
      <c r="AS68">
        <v>7.3986000000000001</v>
      </c>
      <c r="AT68">
        <v>20.001799999999999</v>
      </c>
      <c r="AU68">
        <v>0</v>
      </c>
      <c r="AV68">
        <v>30.975000000000001</v>
      </c>
      <c r="AW68">
        <v>69.721199999999996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2629.9806489999996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45.251849999999997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70.882000000000005</v>
      </c>
      <c r="AM69">
        <v>0</v>
      </c>
      <c r="AN69">
        <v>0.59302999999999995</v>
      </c>
      <c r="AO69">
        <v>0</v>
      </c>
      <c r="AP69">
        <v>3.2025000000000001</v>
      </c>
      <c r="AQ69">
        <v>0</v>
      </c>
      <c r="AR69">
        <v>4.968</v>
      </c>
      <c r="AS69">
        <v>7.3986000000000001</v>
      </c>
      <c r="AT69">
        <v>20.001799999999999</v>
      </c>
      <c r="AU69">
        <v>0</v>
      </c>
      <c r="AV69">
        <v>30.975000000000001</v>
      </c>
      <c r="AW69">
        <v>69.721199999999996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2632.8216489999995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45.251849999999997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70.882000000000005</v>
      </c>
      <c r="AM70">
        <v>0</v>
      </c>
      <c r="AN70">
        <v>0.59302999999999995</v>
      </c>
      <c r="AO70">
        <v>0</v>
      </c>
      <c r="AP70">
        <v>3.2025000000000001</v>
      </c>
      <c r="AQ70">
        <v>0</v>
      </c>
      <c r="AR70">
        <v>4.968</v>
      </c>
      <c r="AS70">
        <v>7.3986000000000001</v>
      </c>
      <c r="AT70">
        <v>20.001799999999999</v>
      </c>
      <c r="AU70">
        <v>0</v>
      </c>
      <c r="AV70">
        <v>30.975000000000001</v>
      </c>
      <c r="AW70">
        <v>69.721199999999996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2648.9206489999997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0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70.882000000000005</v>
      </c>
      <c r="AM71">
        <v>0</v>
      </c>
      <c r="AN71">
        <v>0.59302999999999995</v>
      </c>
      <c r="AO71">
        <v>0</v>
      </c>
      <c r="AP71">
        <v>3.2025000000000001</v>
      </c>
      <c r="AQ71">
        <v>15.561</v>
      </c>
      <c r="AR71">
        <v>4.968</v>
      </c>
      <c r="AS71">
        <v>7.3986000000000001</v>
      </c>
      <c r="AT71">
        <v>20.001799999999999</v>
      </c>
      <c r="AU71">
        <v>0</v>
      </c>
      <c r="AV71">
        <v>30.975000000000001</v>
      </c>
      <c r="AW71">
        <v>69.721199999999996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2691.3476489999998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15.852</v>
      </c>
      <c r="AE72">
        <v>0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9.2959999999999994</v>
      </c>
      <c r="AM72">
        <v>0</v>
      </c>
      <c r="AN72">
        <v>0.59302999999999995</v>
      </c>
      <c r="AO72">
        <v>0</v>
      </c>
      <c r="AP72">
        <v>3.2025000000000001</v>
      </c>
      <c r="AQ72">
        <v>15.561</v>
      </c>
      <c r="AR72">
        <v>4.968</v>
      </c>
      <c r="AS72">
        <v>7.3986000000000001</v>
      </c>
      <c r="AT72">
        <v>20.001799999999999</v>
      </c>
      <c r="AU72">
        <v>0</v>
      </c>
      <c r="AV72">
        <v>30.975000000000001</v>
      </c>
      <c r="AW72">
        <v>69.721199999999996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2656.6276489999996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0</v>
      </c>
      <c r="AD73">
        <v>18.272072000000001</v>
      </c>
      <c r="AE73">
        <v>0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3.2025000000000001</v>
      </c>
      <c r="AQ73">
        <v>31.122</v>
      </c>
      <c r="AR73">
        <v>4.968</v>
      </c>
      <c r="AS73">
        <v>7.3986000000000001</v>
      </c>
      <c r="AT73">
        <v>20.001799999999999</v>
      </c>
      <c r="AU73">
        <v>0</v>
      </c>
      <c r="AV73">
        <v>30.975000000000001</v>
      </c>
      <c r="AW73">
        <v>69.721199999999996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2708.8557609999993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2.2000000000000002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3.2025000000000001</v>
      </c>
      <c r="AQ74">
        <v>46.683</v>
      </c>
      <c r="AR74">
        <v>4.968</v>
      </c>
      <c r="AS74">
        <v>7.3986000000000001</v>
      </c>
      <c r="AT74">
        <v>20.001799999999999</v>
      </c>
      <c r="AU74">
        <v>0</v>
      </c>
      <c r="AV74">
        <v>30.975000000000001</v>
      </c>
      <c r="AW74">
        <v>69.721199999999996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2787.1712249999996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6.5208000000000004</v>
      </c>
      <c r="AA75">
        <v>21.093</v>
      </c>
      <c r="AB75">
        <v>26.34008</v>
      </c>
      <c r="AC75">
        <v>0</v>
      </c>
      <c r="AD75">
        <v>27.3447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39.744</v>
      </c>
      <c r="AS75">
        <v>7.3986000000000001</v>
      </c>
      <c r="AT75">
        <v>20.001799999999999</v>
      </c>
      <c r="AU75">
        <v>0</v>
      </c>
      <c r="AV75">
        <v>31.5</v>
      </c>
      <c r="AW75">
        <v>69.721199999999996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2918.0504569999998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39.744</v>
      </c>
      <c r="AS76">
        <v>7.3986000000000001</v>
      </c>
      <c r="AT76">
        <v>20.001799999999999</v>
      </c>
      <c r="AU76">
        <v>0</v>
      </c>
      <c r="AV76">
        <v>31.5</v>
      </c>
      <c r="AW76">
        <v>69.721199999999996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3026.185665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3.2025000000000001</v>
      </c>
      <c r="AQ77">
        <v>46.683</v>
      </c>
      <c r="AR77">
        <v>9.9359999999999999</v>
      </c>
      <c r="AS77">
        <v>7.3986000000000001</v>
      </c>
      <c r="AT77">
        <v>20.001799999999999</v>
      </c>
      <c r="AU77">
        <v>0</v>
      </c>
      <c r="AV77">
        <v>31.5</v>
      </c>
      <c r="AW77">
        <v>69.721199999999996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2995.737165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3.2025000000000001</v>
      </c>
      <c r="AQ78">
        <v>46.683</v>
      </c>
      <c r="AR78">
        <v>6.6239999999999997</v>
      </c>
      <c r="AS78">
        <v>7.3986000000000001</v>
      </c>
      <c r="AT78">
        <v>20.001799999999999</v>
      </c>
      <c r="AU78">
        <v>0</v>
      </c>
      <c r="AV78">
        <v>31.5</v>
      </c>
      <c r="AW78">
        <v>70.155600000000007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2976.5091529999995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45.251849999999997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6.6239999999999997</v>
      </c>
      <c r="AS79">
        <v>7.3986000000000001</v>
      </c>
      <c r="AT79">
        <v>20.001799999999999</v>
      </c>
      <c r="AU79">
        <v>0</v>
      </c>
      <c r="AV79">
        <v>31.5</v>
      </c>
      <c r="AW79">
        <v>70.155600000000007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2968.6821129999998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45.251849999999997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8.2799999999999994</v>
      </c>
      <c r="AS80">
        <v>7.3986000000000001</v>
      </c>
      <c r="AT80">
        <v>20.001799999999999</v>
      </c>
      <c r="AU80">
        <v>0</v>
      </c>
      <c r="AV80">
        <v>31.5</v>
      </c>
      <c r="AW80">
        <v>70.155600000000007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2957.8067010000004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45.251849999999997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39.744</v>
      </c>
      <c r="AS81">
        <v>7.3986000000000001</v>
      </c>
      <c r="AT81">
        <v>20.001799999999999</v>
      </c>
      <c r="AU81">
        <v>0</v>
      </c>
      <c r="AV81">
        <v>31.5</v>
      </c>
      <c r="AW81">
        <v>70.155600000000007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2977.6863010000002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45.251849999999997</v>
      </c>
      <c r="X82">
        <v>147.515625</v>
      </c>
      <c r="Y82">
        <v>0</v>
      </c>
      <c r="Z82">
        <v>6.5208000000000004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3.2025000000000001</v>
      </c>
      <c r="AQ82">
        <v>46.683</v>
      </c>
      <c r="AR82">
        <v>22.08</v>
      </c>
      <c r="AS82">
        <v>7.3986000000000001</v>
      </c>
      <c r="AT82">
        <v>20.001799999999999</v>
      </c>
      <c r="AU82">
        <v>0</v>
      </c>
      <c r="AV82">
        <v>31.5</v>
      </c>
      <c r="AW82">
        <v>70.155600000000007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2875.1137570000001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45.251849999999997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17.664000000000001</v>
      </c>
      <c r="AS83">
        <v>7.3986000000000001</v>
      </c>
      <c r="AT83">
        <v>20.001799999999999</v>
      </c>
      <c r="AU83">
        <v>0</v>
      </c>
      <c r="AV83">
        <v>31.5</v>
      </c>
      <c r="AW83">
        <v>70.155600000000007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2759.9249930000001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45.251849999999997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17.664000000000001</v>
      </c>
      <c r="AS84">
        <v>7.3986000000000001</v>
      </c>
      <c r="AT84">
        <v>20.001799999999999</v>
      </c>
      <c r="AU84">
        <v>0</v>
      </c>
      <c r="AV84">
        <v>31.5</v>
      </c>
      <c r="AW84">
        <v>70.155600000000007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2702.2212010000003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45.251849999999997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45.36</v>
      </c>
      <c r="AR85">
        <v>17.664000000000001</v>
      </c>
      <c r="AS85">
        <v>7.3986000000000001</v>
      </c>
      <c r="AT85">
        <v>20.001799999999999</v>
      </c>
      <c r="AU85">
        <v>0</v>
      </c>
      <c r="AV85">
        <v>31.5</v>
      </c>
      <c r="AW85">
        <v>70.155600000000007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2681.9582010000004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45.251849999999997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45.36</v>
      </c>
      <c r="AR86">
        <v>17.664000000000001</v>
      </c>
      <c r="AS86">
        <v>7.3986000000000001</v>
      </c>
      <c r="AT86">
        <v>20.001799999999999</v>
      </c>
      <c r="AU86">
        <v>0</v>
      </c>
      <c r="AV86">
        <v>32.024999999999999</v>
      </c>
      <c r="AW86">
        <v>70.155600000000007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2675.9624010000007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45.251849999999997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45.36</v>
      </c>
      <c r="AR87">
        <v>17.664000000000001</v>
      </c>
      <c r="AS87">
        <v>7.3986000000000001</v>
      </c>
      <c r="AT87">
        <v>20.001799999999999</v>
      </c>
      <c r="AU87">
        <v>0</v>
      </c>
      <c r="AV87">
        <v>32.024999999999999</v>
      </c>
      <c r="AW87">
        <v>70.155600000000007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2657.0224010000006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45.251849999999997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17.664000000000001</v>
      </c>
      <c r="AS88">
        <v>7.3986000000000001</v>
      </c>
      <c r="AT88">
        <v>20.001799999999999</v>
      </c>
      <c r="AU88">
        <v>0</v>
      </c>
      <c r="AV88">
        <v>32.024999999999999</v>
      </c>
      <c r="AW88">
        <v>70.155600000000007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2657.0224010000006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45.251849999999997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45.36</v>
      </c>
      <c r="AR89">
        <v>8.8320000000000007</v>
      </c>
      <c r="AS89">
        <v>7.3986000000000001</v>
      </c>
      <c r="AT89">
        <v>20.001799999999999</v>
      </c>
      <c r="AU89">
        <v>0</v>
      </c>
      <c r="AV89">
        <v>32.024999999999999</v>
      </c>
      <c r="AW89">
        <v>70.264200000000002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2648.2990010000003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45.251849999999997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30.24</v>
      </c>
      <c r="AR90">
        <v>8.8320000000000007</v>
      </c>
      <c r="AS90">
        <v>7.3986000000000001</v>
      </c>
      <c r="AT90">
        <v>20.001799999999999</v>
      </c>
      <c r="AU90">
        <v>0</v>
      </c>
      <c r="AV90">
        <v>32.024999999999999</v>
      </c>
      <c r="AW90">
        <v>70.264200000000002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2633.179001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45.251849999999997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30.24</v>
      </c>
      <c r="AR91">
        <v>8.8320000000000007</v>
      </c>
      <c r="AS91">
        <v>5.3807999999999998</v>
      </c>
      <c r="AT91">
        <v>20.001799999999999</v>
      </c>
      <c r="AU91">
        <v>0</v>
      </c>
      <c r="AV91">
        <v>32.024999999999999</v>
      </c>
      <c r="AW91">
        <v>70.264200000000002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2631.1612009999999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45.251849999999997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30.24</v>
      </c>
      <c r="AR92">
        <v>8.8320000000000007</v>
      </c>
      <c r="AS92">
        <v>5.3807999999999998</v>
      </c>
      <c r="AT92">
        <v>20.001799999999999</v>
      </c>
      <c r="AU92">
        <v>0</v>
      </c>
      <c r="AV92">
        <v>32.024999999999999</v>
      </c>
      <c r="AW92">
        <v>70.264200000000002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2612.2212009999998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45.251849999999997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30.24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32.024999999999999</v>
      </c>
      <c r="AW93">
        <v>70.264200000000002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2616.256801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45.251849999999997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15.308999999999999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32.024999999999999</v>
      </c>
      <c r="AW94">
        <v>70.264200000000002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2601.3258010000004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45.251849999999997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14.49</v>
      </c>
      <c r="AR95">
        <v>8.8320000000000007</v>
      </c>
      <c r="AS95">
        <v>6.0533999999999999</v>
      </c>
      <c r="AT95">
        <v>20.001799999999999</v>
      </c>
      <c r="AU95">
        <v>0</v>
      </c>
      <c r="AV95">
        <v>32.024999999999999</v>
      </c>
      <c r="AW95">
        <v>70.264200000000002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2598.727801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45.251849999999997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6.0533999999999999</v>
      </c>
      <c r="AT96">
        <v>20.001799999999999</v>
      </c>
      <c r="AU96">
        <v>0</v>
      </c>
      <c r="AV96">
        <v>32.024999999999999</v>
      </c>
      <c r="AW96">
        <v>70.264200000000002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2584.2378010000002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76</v>
      </c>
      <c r="N97">
        <v>118.125</v>
      </c>
      <c r="O97">
        <v>123.66562500000001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45.251849999999997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6.0533999999999999</v>
      </c>
      <c r="AT97">
        <v>20.001799999999999</v>
      </c>
      <c r="AU97">
        <v>0</v>
      </c>
      <c r="AV97">
        <v>32.024999999999999</v>
      </c>
      <c r="AW97">
        <v>70.264200000000002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2566.9568010000003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76</v>
      </c>
      <c r="N98">
        <v>118.125</v>
      </c>
      <c r="O98">
        <v>123.66562500000001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45.251849999999997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8.0711999999999993</v>
      </c>
      <c r="AT98">
        <v>20.001799999999999</v>
      </c>
      <c r="AU98">
        <v>0</v>
      </c>
      <c r="AV98">
        <v>32.024999999999999</v>
      </c>
      <c r="AW98">
        <v>70.264200000000002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2568.9746010000003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2.2000000000000002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1.0860444000000011</v>
      </c>
      <c r="X99">
        <f t="shared" si="2"/>
        <v>3.540375</v>
      </c>
      <c r="Y99">
        <f t="shared" si="2"/>
        <v>0</v>
      </c>
      <c r="Z99">
        <f t="shared" si="2"/>
        <v>5.3541399999999989E-2</v>
      </c>
      <c r="AA99">
        <f t="shared" si="2"/>
        <v>0.1343</v>
      </c>
      <c r="AB99">
        <f t="shared" si="2"/>
        <v>0.17450302999999998</v>
      </c>
      <c r="AC99">
        <f t="shared" si="2"/>
        <v>3.7437960000000006E-2</v>
      </c>
      <c r="AD99">
        <f t="shared" si="2"/>
        <v>0.13839588600000002</v>
      </c>
      <c r="AE99">
        <f t="shared" si="2"/>
        <v>0.54772424700000044</v>
      </c>
      <c r="AF99">
        <f t="shared" si="2"/>
        <v>0.21445500000000034</v>
      </c>
      <c r="AG99">
        <f t="shared" si="2"/>
        <v>0</v>
      </c>
      <c r="AH99">
        <f t="shared" si="2"/>
        <v>0.78127500000000039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0.30589650000000018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0.10269905099999997</v>
      </c>
      <c r="AQ99">
        <f t="shared" si="2"/>
        <v>0.40949999999999986</v>
      </c>
      <c r="AR99">
        <f t="shared" si="2"/>
        <v>0.27006600000000008</v>
      </c>
      <c r="AS99">
        <f t="shared" si="2"/>
        <v>0.22189073999999998</v>
      </c>
      <c r="AT99">
        <f t="shared" si="2"/>
        <v>0.4800432</v>
      </c>
      <c r="AU99">
        <f t="shared" si="2"/>
        <v>0</v>
      </c>
      <c r="AV99">
        <f t="shared" si="2"/>
        <v>0.7578374999999995</v>
      </c>
      <c r="AW99">
        <f t="shared" si="2"/>
        <v>1.681453799999999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2.249825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64.342931205999989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183</v>
      </c>
      <c r="L3">
        <v>242.42500000000001</v>
      </c>
      <c r="M3">
        <v>92</v>
      </c>
      <c r="N3">
        <v>118.125</v>
      </c>
      <c r="O3">
        <v>123.66562500000001</v>
      </c>
      <c r="P3">
        <v>123.375</v>
      </c>
      <c r="Q3">
        <v>8</v>
      </c>
      <c r="R3">
        <v>14</v>
      </c>
      <c r="S3">
        <v>8.7899999999999991</v>
      </c>
      <c r="T3">
        <v>0</v>
      </c>
      <c r="U3">
        <v>418.77</v>
      </c>
      <c r="V3">
        <v>5</v>
      </c>
      <c r="W3">
        <v>36.3673</v>
      </c>
      <c r="X3">
        <v>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12.782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1694.1293549999998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183</v>
      </c>
      <c r="L4">
        <v>242.42500000000001</v>
      </c>
      <c r="M4">
        <v>92</v>
      </c>
      <c r="N4">
        <v>118.125</v>
      </c>
      <c r="O4">
        <v>123.66562500000001</v>
      </c>
      <c r="P4">
        <v>123.375</v>
      </c>
      <c r="Q4">
        <v>8</v>
      </c>
      <c r="R4">
        <v>14</v>
      </c>
      <c r="S4">
        <v>8.7899999999999991</v>
      </c>
      <c r="T4">
        <v>0</v>
      </c>
      <c r="U4">
        <v>418.77</v>
      </c>
      <c r="V4">
        <v>5</v>
      </c>
      <c r="W4">
        <v>36.3673</v>
      </c>
      <c r="X4">
        <v>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12.782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91.58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1688.7093549999997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183</v>
      </c>
      <c r="L5">
        <v>242.42500000000001</v>
      </c>
      <c r="M5">
        <v>92</v>
      </c>
      <c r="N5">
        <v>118.125</v>
      </c>
      <c r="O5">
        <v>123.66562500000001</v>
      </c>
      <c r="P5">
        <v>123.375</v>
      </c>
      <c r="Q5">
        <v>8</v>
      </c>
      <c r="R5">
        <v>14</v>
      </c>
      <c r="S5">
        <v>8.7899999999999991</v>
      </c>
      <c r="T5">
        <v>0</v>
      </c>
      <c r="U5">
        <v>418.77</v>
      </c>
      <c r="V5">
        <v>5</v>
      </c>
      <c r="W5">
        <v>15</v>
      </c>
      <c r="X5">
        <v>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18.591999999999999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17.006563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1634.45865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183</v>
      </c>
      <c r="L6">
        <v>242.42500000000001</v>
      </c>
      <c r="M6">
        <v>92</v>
      </c>
      <c r="N6">
        <v>118.125</v>
      </c>
      <c r="O6">
        <v>123.66562500000001</v>
      </c>
      <c r="P6">
        <v>123.375</v>
      </c>
      <c r="Q6">
        <v>8</v>
      </c>
      <c r="R6">
        <v>14</v>
      </c>
      <c r="S6">
        <v>8.7899999999999991</v>
      </c>
      <c r="T6">
        <v>0</v>
      </c>
      <c r="U6">
        <v>418.77</v>
      </c>
      <c r="V6">
        <v>5</v>
      </c>
      <c r="W6">
        <v>15</v>
      </c>
      <c r="X6">
        <v>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14.256043999999999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1683.9981310000001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183</v>
      </c>
      <c r="L7">
        <v>242.42500000000001</v>
      </c>
      <c r="M7">
        <v>92</v>
      </c>
      <c r="N7">
        <v>118.125</v>
      </c>
      <c r="O7">
        <v>123.66562500000001</v>
      </c>
      <c r="P7">
        <v>123.375</v>
      </c>
      <c r="Q7">
        <v>8</v>
      </c>
      <c r="R7">
        <v>14</v>
      </c>
      <c r="S7">
        <v>8.7899999999999991</v>
      </c>
      <c r="T7">
        <v>0</v>
      </c>
      <c r="U7">
        <v>418.77</v>
      </c>
      <c r="V7">
        <v>5</v>
      </c>
      <c r="W7">
        <v>15</v>
      </c>
      <c r="X7">
        <v>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13.635961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1692.0978149999999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183</v>
      </c>
      <c r="L8">
        <v>242.42500000000001</v>
      </c>
      <c r="M8">
        <v>92</v>
      </c>
      <c r="N8">
        <v>118.125</v>
      </c>
      <c r="O8">
        <v>123.66562500000001</v>
      </c>
      <c r="P8">
        <v>123.375</v>
      </c>
      <c r="Q8">
        <v>8</v>
      </c>
      <c r="R8">
        <v>14</v>
      </c>
      <c r="S8">
        <v>8.7899999999999991</v>
      </c>
      <c r="T8">
        <v>0</v>
      </c>
      <c r="U8">
        <v>418.77</v>
      </c>
      <c r="V8">
        <v>5</v>
      </c>
      <c r="W8">
        <v>15</v>
      </c>
      <c r="X8">
        <v>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11.922267</v>
      </c>
      <c r="AQ8">
        <v>0</v>
      </c>
      <c r="AR8">
        <v>6.6239999999999997</v>
      </c>
      <c r="AS8">
        <v>24.75168</v>
      </c>
      <c r="AT8">
        <v>10.31536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1688.777214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183</v>
      </c>
      <c r="L9">
        <v>242.42500000000001</v>
      </c>
      <c r="M9">
        <v>92</v>
      </c>
      <c r="N9">
        <v>118.125</v>
      </c>
      <c r="O9">
        <v>123.66562500000001</v>
      </c>
      <c r="P9">
        <v>123.375</v>
      </c>
      <c r="Q9">
        <v>8</v>
      </c>
      <c r="R9">
        <v>14</v>
      </c>
      <c r="S9">
        <v>8.7899999999999991</v>
      </c>
      <c r="T9">
        <v>0</v>
      </c>
      <c r="U9">
        <v>418.77</v>
      </c>
      <c r="V9">
        <v>5</v>
      </c>
      <c r="W9">
        <v>15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11.922267</v>
      </c>
      <c r="AQ9">
        <v>0</v>
      </c>
      <c r="AR9">
        <v>6.6239999999999997</v>
      </c>
      <c r="AS9">
        <v>9.4163999999999994</v>
      </c>
      <c r="AT9">
        <v>11.404897999999999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1674.5314719999999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183</v>
      </c>
      <c r="L10">
        <v>242.42500000000001</v>
      </c>
      <c r="M10">
        <v>92</v>
      </c>
      <c r="N10">
        <v>118.125</v>
      </c>
      <c r="O10">
        <v>123.66562500000001</v>
      </c>
      <c r="P10">
        <v>123.375</v>
      </c>
      <c r="Q10">
        <v>8</v>
      </c>
      <c r="R10">
        <v>14</v>
      </c>
      <c r="S10">
        <v>8.7899999999999991</v>
      </c>
      <c r="T10">
        <v>0</v>
      </c>
      <c r="U10">
        <v>418.77</v>
      </c>
      <c r="V10">
        <v>5</v>
      </c>
      <c r="W10">
        <v>15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3.4860000000000002</v>
      </c>
      <c r="AM10">
        <v>0</v>
      </c>
      <c r="AN10">
        <v>0.59302999999999995</v>
      </c>
      <c r="AO10">
        <v>0</v>
      </c>
      <c r="AP10">
        <v>11.922267</v>
      </c>
      <c r="AQ10">
        <v>0</v>
      </c>
      <c r="AR10">
        <v>6.6239999999999997</v>
      </c>
      <c r="AS10">
        <v>7.3986000000000001</v>
      </c>
      <c r="AT10">
        <v>10.645903000000001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1604.3586769999999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</v>
      </c>
      <c r="L11">
        <v>242.42500000000001</v>
      </c>
      <c r="M11">
        <v>92</v>
      </c>
      <c r="N11">
        <v>118.125</v>
      </c>
      <c r="O11">
        <v>123.66562500000001</v>
      </c>
      <c r="P11">
        <v>123.375</v>
      </c>
      <c r="Q11">
        <v>8</v>
      </c>
      <c r="R11">
        <v>14</v>
      </c>
      <c r="S11">
        <v>8.7899999999999991</v>
      </c>
      <c r="T11">
        <v>0</v>
      </c>
      <c r="U11">
        <v>418.77</v>
      </c>
      <c r="V11">
        <v>5</v>
      </c>
      <c r="W11">
        <v>15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6.6239999999999997</v>
      </c>
      <c r="AS11">
        <v>7.3986000000000001</v>
      </c>
      <c r="AT11">
        <v>10.629899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1593.8204059999998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</v>
      </c>
      <c r="L12">
        <v>242.42500000000001</v>
      </c>
      <c r="M12">
        <v>92</v>
      </c>
      <c r="N12">
        <v>118.125</v>
      </c>
      <c r="O12">
        <v>123.66562500000001</v>
      </c>
      <c r="P12">
        <v>123.375</v>
      </c>
      <c r="Q12">
        <v>8</v>
      </c>
      <c r="R12">
        <v>14</v>
      </c>
      <c r="S12">
        <v>8.7899999999999991</v>
      </c>
      <c r="T12">
        <v>0</v>
      </c>
      <c r="U12">
        <v>418.77</v>
      </c>
      <c r="V12">
        <v>5</v>
      </c>
      <c r="W12">
        <v>15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6.6239999999999997</v>
      </c>
      <c r="AS12">
        <v>7.3986000000000001</v>
      </c>
      <c r="AT12">
        <v>10.921949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1594.1124559999998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183</v>
      </c>
      <c r="L13">
        <v>242.42500000000001</v>
      </c>
      <c r="M13">
        <v>92</v>
      </c>
      <c r="N13">
        <v>118.125</v>
      </c>
      <c r="O13">
        <v>123.66562500000001</v>
      </c>
      <c r="P13">
        <v>123.375</v>
      </c>
      <c r="Q13">
        <v>8</v>
      </c>
      <c r="R13">
        <v>14</v>
      </c>
      <c r="S13">
        <v>8.7899999999999991</v>
      </c>
      <c r="T13">
        <v>0</v>
      </c>
      <c r="U13">
        <v>418.77</v>
      </c>
      <c r="V13">
        <v>5</v>
      </c>
      <c r="W13">
        <v>15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6.6239999999999997</v>
      </c>
      <c r="AS13">
        <v>7.3986000000000001</v>
      </c>
      <c r="AT13">
        <v>10.609816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1557.8003229999997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</v>
      </c>
      <c r="L14">
        <v>242.42500000000001</v>
      </c>
      <c r="M14">
        <v>92</v>
      </c>
      <c r="N14">
        <v>118.125</v>
      </c>
      <c r="O14">
        <v>123.66562500000001</v>
      </c>
      <c r="P14">
        <v>123.375</v>
      </c>
      <c r="Q14">
        <v>8</v>
      </c>
      <c r="R14">
        <v>14</v>
      </c>
      <c r="S14">
        <v>8.7899999999999991</v>
      </c>
      <c r="T14">
        <v>0</v>
      </c>
      <c r="U14">
        <v>418.77</v>
      </c>
      <c r="V14">
        <v>5</v>
      </c>
      <c r="W14">
        <v>15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6.6239999999999997</v>
      </c>
      <c r="AS14">
        <v>7.3986000000000001</v>
      </c>
      <c r="AT14">
        <v>13.664936000000001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1561.8554429999997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</v>
      </c>
      <c r="L15">
        <v>242.42500000000001</v>
      </c>
      <c r="M15">
        <v>92</v>
      </c>
      <c r="N15">
        <v>118.125</v>
      </c>
      <c r="O15">
        <v>123.66562500000001</v>
      </c>
      <c r="P15">
        <v>123.375</v>
      </c>
      <c r="Q15">
        <v>8</v>
      </c>
      <c r="R15">
        <v>14</v>
      </c>
      <c r="S15">
        <v>8.7899999999999991</v>
      </c>
      <c r="T15">
        <v>0</v>
      </c>
      <c r="U15">
        <v>418.77</v>
      </c>
      <c r="V15">
        <v>5</v>
      </c>
      <c r="W15">
        <v>15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7.3986000000000001</v>
      </c>
      <c r="AT15">
        <v>13.697571999999999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1560.8880789999998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183</v>
      </c>
      <c r="L16">
        <v>242.42500000000001</v>
      </c>
      <c r="M16">
        <v>92</v>
      </c>
      <c r="N16">
        <v>118.125</v>
      </c>
      <c r="O16">
        <v>123.66562500000001</v>
      </c>
      <c r="P16">
        <v>123.375</v>
      </c>
      <c r="Q16">
        <v>8</v>
      </c>
      <c r="R16">
        <v>14</v>
      </c>
      <c r="S16">
        <v>8.7899999999999991</v>
      </c>
      <c r="T16">
        <v>0</v>
      </c>
      <c r="U16">
        <v>418.77</v>
      </c>
      <c r="V16">
        <v>5</v>
      </c>
      <c r="W16">
        <v>15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7.3986000000000001</v>
      </c>
      <c r="AT16">
        <v>15.092026000000001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1562.2825329999998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183</v>
      </c>
      <c r="L17">
        <v>242.42500000000001</v>
      </c>
      <c r="M17">
        <v>92</v>
      </c>
      <c r="N17">
        <v>118.125</v>
      </c>
      <c r="O17">
        <v>123.66562500000001</v>
      </c>
      <c r="P17">
        <v>123.375</v>
      </c>
      <c r="Q17">
        <v>8</v>
      </c>
      <c r="R17">
        <v>14</v>
      </c>
      <c r="S17">
        <v>8.7899999999999991</v>
      </c>
      <c r="T17">
        <v>0</v>
      </c>
      <c r="U17">
        <v>418.77</v>
      </c>
      <c r="V17">
        <v>5</v>
      </c>
      <c r="W17">
        <v>15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7.3986000000000001</v>
      </c>
      <c r="AT17">
        <v>15.781459999999999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1571.8459669999997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183</v>
      </c>
      <c r="L18">
        <v>242.42500000000001</v>
      </c>
      <c r="M18">
        <v>92</v>
      </c>
      <c r="N18">
        <v>118.125</v>
      </c>
      <c r="O18">
        <v>123.66562500000001</v>
      </c>
      <c r="P18">
        <v>123.375</v>
      </c>
      <c r="Q18">
        <v>8</v>
      </c>
      <c r="R18">
        <v>14</v>
      </c>
      <c r="S18">
        <v>8.7899999999999991</v>
      </c>
      <c r="T18">
        <v>0</v>
      </c>
      <c r="U18">
        <v>418.77</v>
      </c>
      <c r="V18">
        <v>5</v>
      </c>
      <c r="W18">
        <v>15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7.3986000000000001</v>
      </c>
      <c r="AT18">
        <v>16.118279000000001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1574.0237859999997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183</v>
      </c>
      <c r="L19">
        <v>242.42500000000001</v>
      </c>
      <c r="M19">
        <v>92</v>
      </c>
      <c r="N19">
        <v>118.125</v>
      </c>
      <c r="O19">
        <v>123.66562500000001</v>
      </c>
      <c r="P19">
        <v>123.375</v>
      </c>
      <c r="Q19">
        <v>8</v>
      </c>
      <c r="R19">
        <v>14</v>
      </c>
      <c r="S19">
        <v>8.7899999999999991</v>
      </c>
      <c r="T19">
        <v>0</v>
      </c>
      <c r="U19">
        <v>418.77</v>
      </c>
      <c r="V19">
        <v>5</v>
      </c>
      <c r="W19">
        <v>15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6.6239999999999997</v>
      </c>
      <c r="AS19">
        <v>7.3986000000000001</v>
      </c>
      <c r="AT19">
        <v>17.019219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1594.0237259999999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183</v>
      </c>
      <c r="L20">
        <v>242.42500000000001</v>
      </c>
      <c r="M20">
        <v>92</v>
      </c>
      <c r="N20">
        <v>118.125</v>
      </c>
      <c r="O20">
        <v>123.66562500000001</v>
      </c>
      <c r="P20">
        <v>123.375</v>
      </c>
      <c r="Q20">
        <v>8</v>
      </c>
      <c r="R20">
        <v>14</v>
      </c>
      <c r="S20">
        <v>8.7899999999999991</v>
      </c>
      <c r="T20">
        <v>0</v>
      </c>
      <c r="U20">
        <v>418.77</v>
      </c>
      <c r="V20">
        <v>5</v>
      </c>
      <c r="W20">
        <v>15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8.8320000000000007</v>
      </c>
      <c r="AS20">
        <v>7.3986000000000001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1597.212475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183</v>
      </c>
      <c r="L21">
        <v>242.42500000000001</v>
      </c>
      <c r="M21">
        <v>92</v>
      </c>
      <c r="N21">
        <v>118.125</v>
      </c>
      <c r="O21">
        <v>123.66562500000001</v>
      </c>
      <c r="P21">
        <v>123.375</v>
      </c>
      <c r="Q21">
        <v>8</v>
      </c>
      <c r="R21">
        <v>14</v>
      </c>
      <c r="S21">
        <v>8.7899999999999991</v>
      </c>
      <c r="T21">
        <v>0</v>
      </c>
      <c r="U21">
        <v>418.77</v>
      </c>
      <c r="V21">
        <v>5</v>
      </c>
      <c r="W21">
        <v>15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0</v>
      </c>
      <c r="AR21">
        <v>39.744</v>
      </c>
      <c r="AS21">
        <v>7.3986000000000001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1629.1244749999998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183</v>
      </c>
      <c r="L22">
        <v>242.42500000000001</v>
      </c>
      <c r="M22">
        <v>92</v>
      </c>
      <c r="N22">
        <v>118.125</v>
      </c>
      <c r="O22">
        <v>123.66562500000001</v>
      </c>
      <c r="P22">
        <v>123.375</v>
      </c>
      <c r="Q22">
        <v>8</v>
      </c>
      <c r="R22">
        <v>14</v>
      </c>
      <c r="S22">
        <v>8.7899999999999991</v>
      </c>
      <c r="T22">
        <v>0</v>
      </c>
      <c r="U22">
        <v>418.77</v>
      </c>
      <c r="V22">
        <v>5</v>
      </c>
      <c r="W22">
        <v>15</v>
      </c>
      <c r="X22">
        <v>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0</v>
      </c>
      <c r="AR22">
        <v>39.744</v>
      </c>
      <c r="AS22">
        <v>7.3986000000000001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1628.1244749999998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181.46</v>
      </c>
      <c r="L23">
        <v>242.42500000000001</v>
      </c>
      <c r="M23">
        <v>92</v>
      </c>
      <c r="N23">
        <v>118.125</v>
      </c>
      <c r="O23">
        <v>123.66562500000001</v>
      </c>
      <c r="P23">
        <v>123.375</v>
      </c>
      <c r="Q23">
        <v>7.93</v>
      </c>
      <c r="R23">
        <v>14</v>
      </c>
      <c r="S23">
        <v>8.7899999999999991</v>
      </c>
      <c r="T23">
        <v>0</v>
      </c>
      <c r="U23">
        <v>418.77</v>
      </c>
      <c r="V23">
        <v>5</v>
      </c>
      <c r="W23">
        <v>24.319776999999998</v>
      </c>
      <c r="X23">
        <v>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8.8320000000000007</v>
      </c>
      <c r="AS23">
        <v>7.3986000000000001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1624.1237520000002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181.46</v>
      </c>
      <c r="L24">
        <v>242.42500000000001</v>
      </c>
      <c r="M24">
        <v>92</v>
      </c>
      <c r="N24">
        <v>118.125</v>
      </c>
      <c r="O24">
        <v>123.66562500000001</v>
      </c>
      <c r="P24">
        <v>123.375</v>
      </c>
      <c r="Q24">
        <v>7.93</v>
      </c>
      <c r="R24">
        <v>14</v>
      </c>
      <c r="S24">
        <v>8.7899999999999991</v>
      </c>
      <c r="T24">
        <v>0</v>
      </c>
      <c r="U24">
        <v>418.77</v>
      </c>
      <c r="V24">
        <v>5</v>
      </c>
      <c r="W24">
        <v>35.804917000000003</v>
      </c>
      <c r="X24">
        <v>74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7.3986000000000001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1695.9018920000003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181.46</v>
      </c>
      <c r="L25">
        <v>242.42500000000001</v>
      </c>
      <c r="M25">
        <v>92</v>
      </c>
      <c r="N25">
        <v>118.125</v>
      </c>
      <c r="O25">
        <v>123.66562500000001</v>
      </c>
      <c r="P25">
        <v>123.375</v>
      </c>
      <c r="Q25">
        <v>7.93</v>
      </c>
      <c r="R25">
        <v>19.767099999999999</v>
      </c>
      <c r="S25">
        <v>8.7899999999999991</v>
      </c>
      <c r="T25">
        <v>0</v>
      </c>
      <c r="U25">
        <v>418.77</v>
      </c>
      <c r="V25">
        <v>10.2654</v>
      </c>
      <c r="W25">
        <v>36.3673</v>
      </c>
      <c r="X25">
        <v>115.9208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7.3986000000000001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1781.5276150000002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181.46</v>
      </c>
      <c r="L26">
        <v>242.42500000000001</v>
      </c>
      <c r="M26">
        <v>92</v>
      </c>
      <c r="N26">
        <v>118.125</v>
      </c>
      <c r="O26">
        <v>123.66562500000001</v>
      </c>
      <c r="P26">
        <v>123.375</v>
      </c>
      <c r="Q26">
        <v>7.93</v>
      </c>
      <c r="R26">
        <v>19.767099999999999</v>
      </c>
      <c r="S26">
        <v>8.7899999999999991</v>
      </c>
      <c r="T26">
        <v>0</v>
      </c>
      <c r="U26">
        <v>418.77</v>
      </c>
      <c r="V26">
        <v>10.2654</v>
      </c>
      <c r="W26">
        <v>45.25</v>
      </c>
      <c r="X26">
        <v>146.16990000000001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7.3986000000000001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1888.9520030000003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181.46</v>
      </c>
      <c r="L27">
        <v>242.42500000000001</v>
      </c>
      <c r="M27">
        <v>92</v>
      </c>
      <c r="N27">
        <v>118.125</v>
      </c>
      <c r="O27">
        <v>123.66562500000001</v>
      </c>
      <c r="P27">
        <v>123.375</v>
      </c>
      <c r="Q27">
        <v>7.93</v>
      </c>
      <c r="R27">
        <v>19.767099999999999</v>
      </c>
      <c r="S27">
        <v>8.7899999999999991</v>
      </c>
      <c r="T27">
        <v>0</v>
      </c>
      <c r="U27">
        <v>418.77</v>
      </c>
      <c r="V27">
        <v>10.2654</v>
      </c>
      <c r="W27">
        <v>36.3673</v>
      </c>
      <c r="X27">
        <v>115.9208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5.3807999999999998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1949.4747430000002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181.46</v>
      </c>
      <c r="L28">
        <v>242.42500000000001</v>
      </c>
      <c r="M28">
        <v>92</v>
      </c>
      <c r="N28">
        <v>118.125</v>
      </c>
      <c r="O28">
        <v>123.66562500000001</v>
      </c>
      <c r="P28">
        <v>123.375</v>
      </c>
      <c r="Q28">
        <v>7.93</v>
      </c>
      <c r="R28">
        <v>19.767099999999999</v>
      </c>
      <c r="S28">
        <v>8.7899999999999991</v>
      </c>
      <c r="T28">
        <v>0</v>
      </c>
      <c r="U28">
        <v>418.77</v>
      </c>
      <c r="V28">
        <v>10.2654</v>
      </c>
      <c r="W28">
        <v>36.3673</v>
      </c>
      <c r="X28">
        <v>115.92008800000001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5.3807999999999998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2061.515879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195</v>
      </c>
      <c r="L29">
        <v>242.42500000000001</v>
      </c>
      <c r="M29">
        <v>92</v>
      </c>
      <c r="N29">
        <v>118.125</v>
      </c>
      <c r="O29">
        <v>123.66562500000001</v>
      </c>
      <c r="P29">
        <v>123.375</v>
      </c>
      <c r="Q29">
        <v>7.86</v>
      </c>
      <c r="R29">
        <v>19.767099999999999</v>
      </c>
      <c r="S29">
        <v>8.7384269999999997</v>
      </c>
      <c r="T29">
        <v>0</v>
      </c>
      <c r="U29">
        <v>418.77</v>
      </c>
      <c r="V29">
        <v>10.2654</v>
      </c>
      <c r="W29">
        <v>36.3673</v>
      </c>
      <c r="X29">
        <v>115.91079999999999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7.3986000000000001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2082.5228180000004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222.07689999999999</v>
      </c>
      <c r="L30">
        <v>242.42500000000001</v>
      </c>
      <c r="M30">
        <v>92</v>
      </c>
      <c r="N30">
        <v>118.125</v>
      </c>
      <c r="O30">
        <v>123.66562500000001</v>
      </c>
      <c r="P30">
        <v>123.375</v>
      </c>
      <c r="Q30">
        <v>7.86</v>
      </c>
      <c r="R30">
        <v>19.767099999999999</v>
      </c>
      <c r="S30">
        <v>9</v>
      </c>
      <c r="T30">
        <v>0</v>
      </c>
      <c r="U30">
        <v>418.77</v>
      </c>
      <c r="V30">
        <v>10.2654</v>
      </c>
      <c r="W30">
        <v>36.3673</v>
      </c>
      <c r="X30">
        <v>115.91079999999999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6.6239999999999997</v>
      </c>
      <c r="AS30">
        <v>7.3986000000000001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2111.8612910000006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222.07689999999999</v>
      </c>
      <c r="L31">
        <v>247.42500000000001</v>
      </c>
      <c r="M31">
        <v>92</v>
      </c>
      <c r="N31">
        <v>118.125</v>
      </c>
      <c r="O31">
        <v>123.66562500000001</v>
      </c>
      <c r="P31">
        <v>123.375</v>
      </c>
      <c r="Q31">
        <v>7.86</v>
      </c>
      <c r="R31">
        <v>19.767099999999999</v>
      </c>
      <c r="S31">
        <v>9</v>
      </c>
      <c r="T31">
        <v>0</v>
      </c>
      <c r="U31">
        <v>418.77</v>
      </c>
      <c r="V31">
        <v>10.2654</v>
      </c>
      <c r="W31">
        <v>36.3673</v>
      </c>
      <c r="X31">
        <v>115.91079999999999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8.8320000000000007</v>
      </c>
      <c r="AS31">
        <v>9.4163999999999994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2140.5400510000004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222.07689999999999</v>
      </c>
      <c r="L32">
        <v>257.42500000000001</v>
      </c>
      <c r="M32">
        <v>92</v>
      </c>
      <c r="N32">
        <v>118.125</v>
      </c>
      <c r="O32">
        <v>123.66562500000001</v>
      </c>
      <c r="P32">
        <v>123.375</v>
      </c>
      <c r="Q32">
        <v>9</v>
      </c>
      <c r="R32">
        <v>33.384799999999998</v>
      </c>
      <c r="S32">
        <v>9</v>
      </c>
      <c r="T32">
        <v>0</v>
      </c>
      <c r="U32">
        <v>418.77</v>
      </c>
      <c r="V32">
        <v>14.389378000000001</v>
      </c>
      <c r="W32">
        <v>36.3673</v>
      </c>
      <c r="X32">
        <v>115.91079999999999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39.744</v>
      </c>
      <c r="AS32">
        <v>24.75168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2219.6690090000006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209.69</v>
      </c>
      <c r="L33">
        <v>242.64500000000001</v>
      </c>
      <c r="M33">
        <v>92</v>
      </c>
      <c r="N33">
        <v>118.125</v>
      </c>
      <c r="O33">
        <v>123.66562500000001</v>
      </c>
      <c r="P33">
        <v>123.375</v>
      </c>
      <c r="Q33">
        <v>9</v>
      </c>
      <c r="R33">
        <v>33.384799999999998</v>
      </c>
      <c r="S33">
        <v>5.0199999999999996</v>
      </c>
      <c r="T33">
        <v>0</v>
      </c>
      <c r="U33">
        <v>418.77</v>
      </c>
      <c r="V33">
        <v>11.1046</v>
      </c>
      <c r="W33">
        <v>45.25</v>
      </c>
      <c r="X33">
        <v>144.69322700000001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19.72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3.3119999999999998</v>
      </c>
      <c r="AS33">
        <v>24.75168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2174.5795459999999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209.69</v>
      </c>
      <c r="L34">
        <v>242.64500000000001</v>
      </c>
      <c r="M34">
        <v>92</v>
      </c>
      <c r="N34">
        <v>118.125</v>
      </c>
      <c r="O34">
        <v>123.66562500000001</v>
      </c>
      <c r="P34">
        <v>123.375</v>
      </c>
      <c r="Q34">
        <v>9</v>
      </c>
      <c r="R34">
        <v>33.384799999999998</v>
      </c>
      <c r="S34">
        <v>5.0199999999999996</v>
      </c>
      <c r="T34">
        <v>0</v>
      </c>
      <c r="U34">
        <v>418.77</v>
      </c>
      <c r="V34">
        <v>11.1046</v>
      </c>
      <c r="W34">
        <v>45.25</v>
      </c>
      <c r="X34">
        <v>146.16990000000001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3.3119999999999998</v>
      </c>
      <c r="AS34">
        <v>9.4163999999999994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2078.4253310000004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200.6</v>
      </c>
      <c r="L35">
        <v>242.64500000000001</v>
      </c>
      <c r="M35">
        <v>92</v>
      </c>
      <c r="N35">
        <v>118.125</v>
      </c>
      <c r="O35">
        <v>123.66562500000001</v>
      </c>
      <c r="P35">
        <v>123.375</v>
      </c>
      <c r="Q35">
        <v>9</v>
      </c>
      <c r="R35">
        <v>33.384799999999998</v>
      </c>
      <c r="S35">
        <v>5.0199999999999996</v>
      </c>
      <c r="T35">
        <v>0</v>
      </c>
      <c r="U35">
        <v>418.77</v>
      </c>
      <c r="V35">
        <v>11.1046</v>
      </c>
      <c r="W35">
        <v>45.25</v>
      </c>
      <c r="X35">
        <v>146.16990000000001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11.922267</v>
      </c>
      <c r="AQ35">
        <v>46.683</v>
      </c>
      <c r="AR35">
        <v>4.4160000000000004</v>
      </c>
      <c r="AS35">
        <v>5.3807999999999998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1991.9880220000002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209.69</v>
      </c>
      <c r="L36">
        <v>242.64500000000001</v>
      </c>
      <c r="M36">
        <v>92</v>
      </c>
      <c r="N36">
        <v>118.125</v>
      </c>
      <c r="O36">
        <v>123.66562500000001</v>
      </c>
      <c r="P36">
        <v>123.375</v>
      </c>
      <c r="Q36">
        <v>9</v>
      </c>
      <c r="R36">
        <v>41.679606</v>
      </c>
      <c r="S36">
        <v>5.0199999999999996</v>
      </c>
      <c r="T36">
        <v>0</v>
      </c>
      <c r="U36">
        <v>418.77</v>
      </c>
      <c r="V36">
        <v>15.464600000000001</v>
      </c>
      <c r="W36">
        <v>45.25</v>
      </c>
      <c r="X36">
        <v>146.16990000000001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2.3239999999999998</v>
      </c>
      <c r="AM36">
        <v>0</v>
      </c>
      <c r="AN36">
        <v>0.59302999999999995</v>
      </c>
      <c r="AO36">
        <v>0</v>
      </c>
      <c r="AP36">
        <v>11.922267</v>
      </c>
      <c r="AQ36">
        <v>46.683</v>
      </c>
      <c r="AR36">
        <v>4.4160000000000004</v>
      </c>
      <c r="AS36">
        <v>5.3807999999999998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1968.4845920000002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200</v>
      </c>
      <c r="L37">
        <v>242.64500000000001</v>
      </c>
      <c r="M37">
        <v>92</v>
      </c>
      <c r="N37">
        <v>118.125</v>
      </c>
      <c r="O37">
        <v>123.66562500000001</v>
      </c>
      <c r="P37">
        <v>123.375</v>
      </c>
      <c r="Q37">
        <v>9</v>
      </c>
      <c r="R37">
        <v>42.390099999999997</v>
      </c>
      <c r="S37">
        <v>5.0199999999999996</v>
      </c>
      <c r="T37">
        <v>0</v>
      </c>
      <c r="U37">
        <v>418.77</v>
      </c>
      <c r="V37">
        <v>15.464600000000001</v>
      </c>
      <c r="W37">
        <v>45.25</v>
      </c>
      <c r="X37">
        <v>146.16990000000001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18.591999999999999</v>
      </c>
      <c r="AM37">
        <v>0</v>
      </c>
      <c r="AN37">
        <v>0.59302999999999995</v>
      </c>
      <c r="AO37">
        <v>0</v>
      </c>
      <c r="AP37">
        <v>11.922267</v>
      </c>
      <c r="AQ37">
        <v>46.683</v>
      </c>
      <c r="AR37">
        <v>4.4160000000000004</v>
      </c>
      <c r="AS37">
        <v>5.3807999999999998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1937.8822860000002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200</v>
      </c>
      <c r="L38">
        <v>242.64500000000001</v>
      </c>
      <c r="M38">
        <v>92</v>
      </c>
      <c r="N38">
        <v>118.125</v>
      </c>
      <c r="O38">
        <v>123.66562500000001</v>
      </c>
      <c r="P38">
        <v>123.375</v>
      </c>
      <c r="Q38">
        <v>9</v>
      </c>
      <c r="R38">
        <v>42.390099999999997</v>
      </c>
      <c r="S38">
        <v>5.0199999999999996</v>
      </c>
      <c r="T38">
        <v>0</v>
      </c>
      <c r="U38">
        <v>418.77</v>
      </c>
      <c r="V38">
        <v>15.464600000000001</v>
      </c>
      <c r="W38">
        <v>45.25</v>
      </c>
      <c r="X38">
        <v>146.16990000000001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0</v>
      </c>
      <c r="AN38">
        <v>0.59302999999999995</v>
      </c>
      <c r="AO38">
        <v>0</v>
      </c>
      <c r="AP38">
        <v>11.922267</v>
      </c>
      <c r="AQ38">
        <v>31.122</v>
      </c>
      <c r="AR38">
        <v>6.6239999999999997</v>
      </c>
      <c r="AS38">
        <v>5.3807999999999998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1956.8792860000003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227.68255500000001</v>
      </c>
      <c r="L39">
        <v>244.42500000000001</v>
      </c>
      <c r="M39">
        <v>92</v>
      </c>
      <c r="N39">
        <v>118.125</v>
      </c>
      <c r="O39">
        <v>123.66562500000001</v>
      </c>
      <c r="P39">
        <v>123.375</v>
      </c>
      <c r="Q39">
        <v>8.89</v>
      </c>
      <c r="R39">
        <v>42.390099999999997</v>
      </c>
      <c r="S39">
        <v>5.0199999999999996</v>
      </c>
      <c r="T39">
        <v>0</v>
      </c>
      <c r="U39">
        <v>418.77</v>
      </c>
      <c r="V39">
        <v>20.464600000000001</v>
      </c>
      <c r="W39">
        <v>45.25</v>
      </c>
      <c r="X39">
        <v>146.16990000000001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32.844799999999999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2.5619999999999998</v>
      </c>
      <c r="AQ39">
        <v>15.561</v>
      </c>
      <c r="AR39">
        <v>39.744</v>
      </c>
      <c r="AS39">
        <v>24.75168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1946.0996580000003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274.67939999999999</v>
      </c>
      <c r="L40">
        <v>244.42500000000001</v>
      </c>
      <c r="M40">
        <v>92</v>
      </c>
      <c r="N40">
        <v>118.125</v>
      </c>
      <c r="O40">
        <v>123.66562500000001</v>
      </c>
      <c r="P40">
        <v>123.375</v>
      </c>
      <c r="Q40">
        <v>8.89</v>
      </c>
      <c r="R40">
        <v>42.390099999999997</v>
      </c>
      <c r="S40">
        <v>5.0199999999999996</v>
      </c>
      <c r="T40">
        <v>0</v>
      </c>
      <c r="U40">
        <v>418.77</v>
      </c>
      <c r="V40">
        <v>20.464600000000001</v>
      </c>
      <c r="W40">
        <v>45.25</v>
      </c>
      <c r="X40">
        <v>146.16990000000001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32.844799999999999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2.5619999999999998</v>
      </c>
      <c r="AQ40">
        <v>0</v>
      </c>
      <c r="AR40">
        <v>39.744</v>
      </c>
      <c r="AS40">
        <v>24.75168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1978.5355030000003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286.75630000000001</v>
      </c>
      <c r="L41">
        <v>244.42500000000001</v>
      </c>
      <c r="M41">
        <v>92</v>
      </c>
      <c r="N41">
        <v>118.125</v>
      </c>
      <c r="O41">
        <v>123.66562500000001</v>
      </c>
      <c r="P41">
        <v>123.375</v>
      </c>
      <c r="Q41">
        <v>8.89</v>
      </c>
      <c r="R41">
        <v>42.390099999999997</v>
      </c>
      <c r="S41">
        <v>5.6472680000000004</v>
      </c>
      <c r="T41">
        <v>0</v>
      </c>
      <c r="U41">
        <v>418.77</v>
      </c>
      <c r="V41">
        <v>20.73</v>
      </c>
      <c r="W41">
        <v>45.25</v>
      </c>
      <c r="X41">
        <v>146.16990000000001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32.844799999999999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70.882000000000005</v>
      </c>
      <c r="AM41">
        <v>0</v>
      </c>
      <c r="AN41">
        <v>0.59302999999999995</v>
      </c>
      <c r="AO41">
        <v>0</v>
      </c>
      <c r="AP41">
        <v>2.5619999999999998</v>
      </c>
      <c r="AQ41">
        <v>0</v>
      </c>
      <c r="AR41">
        <v>4.4160000000000004</v>
      </c>
      <c r="AS41">
        <v>24.75168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1958.1770710000003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330.42500000000001</v>
      </c>
      <c r="M42">
        <v>92</v>
      </c>
      <c r="N42">
        <v>118.125</v>
      </c>
      <c r="O42">
        <v>123.66562500000001</v>
      </c>
      <c r="P42">
        <v>123.375</v>
      </c>
      <c r="Q42">
        <v>8.89</v>
      </c>
      <c r="R42">
        <v>42.390099999999997</v>
      </c>
      <c r="S42">
        <v>5.6472680000000004</v>
      </c>
      <c r="T42">
        <v>0</v>
      </c>
      <c r="U42">
        <v>418.77</v>
      </c>
      <c r="V42">
        <v>20.73</v>
      </c>
      <c r="W42">
        <v>45.25</v>
      </c>
      <c r="X42">
        <v>146.16990000000001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32.844799999999999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3.4860000000000002</v>
      </c>
      <c r="AM42">
        <v>0</v>
      </c>
      <c r="AN42">
        <v>0.59302999999999995</v>
      </c>
      <c r="AO42">
        <v>0</v>
      </c>
      <c r="AP42">
        <v>2.5619999999999998</v>
      </c>
      <c r="AQ42">
        <v>0</v>
      </c>
      <c r="AR42">
        <v>4.4160000000000004</v>
      </c>
      <c r="AS42">
        <v>24.75168</v>
      </c>
      <c r="AT42">
        <v>18.409071000000001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2027.9939740000004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335.42500000000001</v>
      </c>
      <c r="M43">
        <v>92</v>
      </c>
      <c r="N43">
        <v>118.125</v>
      </c>
      <c r="O43">
        <v>123.66562500000001</v>
      </c>
      <c r="P43">
        <v>123.375</v>
      </c>
      <c r="Q43">
        <v>8.89</v>
      </c>
      <c r="R43">
        <v>42.390099999999997</v>
      </c>
      <c r="S43">
        <v>5.6472680000000004</v>
      </c>
      <c r="T43">
        <v>0</v>
      </c>
      <c r="U43">
        <v>418.77</v>
      </c>
      <c r="V43">
        <v>20.73</v>
      </c>
      <c r="W43">
        <v>45.25</v>
      </c>
      <c r="X43">
        <v>146.16990000000001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32.844799999999999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2.5619999999999998</v>
      </c>
      <c r="AQ43">
        <v>0</v>
      </c>
      <c r="AR43">
        <v>4.4160000000000004</v>
      </c>
      <c r="AS43">
        <v>9.4163999999999994</v>
      </c>
      <c r="AT43">
        <v>18.667334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2015.7549570000003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336.75630000000001</v>
      </c>
      <c r="L44">
        <v>335.42500000000001</v>
      </c>
      <c r="M44">
        <v>92</v>
      </c>
      <c r="N44">
        <v>118.125</v>
      </c>
      <c r="O44">
        <v>123.66562500000001</v>
      </c>
      <c r="P44">
        <v>123.375</v>
      </c>
      <c r="Q44">
        <v>8.89</v>
      </c>
      <c r="R44">
        <v>42.390099999999997</v>
      </c>
      <c r="S44">
        <v>6.2731450000000004</v>
      </c>
      <c r="T44">
        <v>0</v>
      </c>
      <c r="U44">
        <v>418.77</v>
      </c>
      <c r="V44">
        <v>20.73</v>
      </c>
      <c r="W44">
        <v>45.25</v>
      </c>
      <c r="X44">
        <v>146.16990000000001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32.844799999999999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4.4160000000000004</v>
      </c>
      <c r="AS44">
        <v>5.3807999999999998</v>
      </c>
      <c r="AT44">
        <v>18.567229000000001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2007.4413290000002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326.75630000000001</v>
      </c>
      <c r="L45">
        <v>335.42500000000001</v>
      </c>
      <c r="M45">
        <v>92</v>
      </c>
      <c r="N45">
        <v>118.125</v>
      </c>
      <c r="O45">
        <v>123.66562500000001</v>
      </c>
      <c r="P45">
        <v>123.375</v>
      </c>
      <c r="Q45">
        <v>8.89</v>
      </c>
      <c r="R45">
        <v>42.390099999999997</v>
      </c>
      <c r="S45">
        <v>6.2731450000000004</v>
      </c>
      <c r="T45">
        <v>0</v>
      </c>
      <c r="U45">
        <v>418.77</v>
      </c>
      <c r="V45">
        <v>20.73</v>
      </c>
      <c r="W45">
        <v>45.25</v>
      </c>
      <c r="X45">
        <v>146.16990000000001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32.844799999999999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4.4160000000000004</v>
      </c>
      <c r="AS45">
        <v>5.3807999999999998</v>
      </c>
      <c r="AT45">
        <v>17.539301999999999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1997.0539020000003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326.75630000000001</v>
      </c>
      <c r="L46">
        <v>335.42500000000001</v>
      </c>
      <c r="M46">
        <v>92</v>
      </c>
      <c r="N46">
        <v>118.125</v>
      </c>
      <c r="O46">
        <v>123.66562500000001</v>
      </c>
      <c r="P46">
        <v>123.375</v>
      </c>
      <c r="Q46">
        <v>8.89</v>
      </c>
      <c r="R46">
        <v>42.390099999999997</v>
      </c>
      <c r="S46">
        <v>6.2731450000000004</v>
      </c>
      <c r="T46">
        <v>0</v>
      </c>
      <c r="U46">
        <v>418.77</v>
      </c>
      <c r="V46">
        <v>20.73</v>
      </c>
      <c r="W46">
        <v>45.25</v>
      </c>
      <c r="X46">
        <v>146.16990000000001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4.4160000000000004</v>
      </c>
      <c r="AS46">
        <v>5.3807999999999998</v>
      </c>
      <c r="AT46">
        <v>18.173192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1982.3218440000003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306.75630000000001</v>
      </c>
      <c r="L47">
        <v>354.6551</v>
      </c>
      <c r="M47">
        <v>92</v>
      </c>
      <c r="N47">
        <v>118.125</v>
      </c>
      <c r="O47">
        <v>123.66562500000001</v>
      </c>
      <c r="P47">
        <v>123.375</v>
      </c>
      <c r="Q47">
        <v>8.89</v>
      </c>
      <c r="R47">
        <v>42.390099999999997</v>
      </c>
      <c r="S47">
        <v>6.2731450000000004</v>
      </c>
      <c r="T47">
        <v>0</v>
      </c>
      <c r="U47">
        <v>418.77</v>
      </c>
      <c r="V47">
        <v>20.73</v>
      </c>
      <c r="W47">
        <v>45.25</v>
      </c>
      <c r="X47">
        <v>146.16990000000001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4.4160000000000004</v>
      </c>
      <c r="AS47">
        <v>5.3807999999999998</v>
      </c>
      <c r="AT47">
        <v>17.881038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1981.2597900000005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306.75630000000001</v>
      </c>
      <c r="L48">
        <v>354.6551</v>
      </c>
      <c r="M48">
        <v>92</v>
      </c>
      <c r="N48">
        <v>118.125</v>
      </c>
      <c r="O48">
        <v>123.66562500000001</v>
      </c>
      <c r="P48">
        <v>123.375</v>
      </c>
      <c r="Q48">
        <v>8.89</v>
      </c>
      <c r="R48">
        <v>42.390099999999997</v>
      </c>
      <c r="S48">
        <v>6.2731450000000004</v>
      </c>
      <c r="T48">
        <v>0</v>
      </c>
      <c r="U48">
        <v>418.77</v>
      </c>
      <c r="V48">
        <v>20.73</v>
      </c>
      <c r="W48">
        <v>45.25</v>
      </c>
      <c r="X48">
        <v>146.16990000000001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6.6239999999999997</v>
      </c>
      <c r="AS48">
        <v>5.3807999999999998</v>
      </c>
      <c r="AT48">
        <v>19.841076999999999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1983.4278290000007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286.75630000000001</v>
      </c>
      <c r="L49">
        <v>354.6551</v>
      </c>
      <c r="M49">
        <v>92</v>
      </c>
      <c r="N49">
        <v>118.125</v>
      </c>
      <c r="O49">
        <v>123.66562500000001</v>
      </c>
      <c r="P49">
        <v>123.375</v>
      </c>
      <c r="Q49">
        <v>8.89</v>
      </c>
      <c r="R49">
        <v>42.390099999999997</v>
      </c>
      <c r="S49">
        <v>6.2731450000000004</v>
      </c>
      <c r="T49">
        <v>0</v>
      </c>
      <c r="U49">
        <v>418.77</v>
      </c>
      <c r="V49">
        <v>20.73</v>
      </c>
      <c r="W49">
        <v>45.25</v>
      </c>
      <c r="X49">
        <v>146.16990000000001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39.744</v>
      </c>
      <c r="AS49">
        <v>5.3807999999999998</v>
      </c>
      <c r="AT49">
        <v>18.727585000000001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1997.4343370000006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276.75630000000001</v>
      </c>
      <c r="L50">
        <v>354.6551</v>
      </c>
      <c r="M50">
        <v>92</v>
      </c>
      <c r="N50">
        <v>118.125</v>
      </c>
      <c r="O50">
        <v>123.66562500000001</v>
      </c>
      <c r="P50">
        <v>123.375</v>
      </c>
      <c r="Q50">
        <v>8.89</v>
      </c>
      <c r="R50">
        <v>42.390099999999997</v>
      </c>
      <c r="S50">
        <v>6.2731450000000004</v>
      </c>
      <c r="T50">
        <v>0</v>
      </c>
      <c r="U50">
        <v>418.77</v>
      </c>
      <c r="V50">
        <v>20.73</v>
      </c>
      <c r="W50">
        <v>45.25</v>
      </c>
      <c r="X50">
        <v>146.16990000000001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39.744</v>
      </c>
      <c r="AS50">
        <v>6.726</v>
      </c>
      <c r="AT50">
        <v>19.434069000000001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1989.4860210000006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286.75630000000001</v>
      </c>
      <c r="L51">
        <v>354.6551</v>
      </c>
      <c r="M51">
        <v>92</v>
      </c>
      <c r="N51">
        <v>118.125</v>
      </c>
      <c r="O51">
        <v>123.66562500000001</v>
      </c>
      <c r="P51">
        <v>123.375</v>
      </c>
      <c r="Q51">
        <v>11.222200000000001</v>
      </c>
      <c r="R51">
        <v>42.390099999999997</v>
      </c>
      <c r="S51">
        <v>6.2731450000000004</v>
      </c>
      <c r="T51">
        <v>0</v>
      </c>
      <c r="U51">
        <v>418.77</v>
      </c>
      <c r="V51">
        <v>20.73</v>
      </c>
      <c r="W51">
        <v>45.25</v>
      </c>
      <c r="X51">
        <v>146.16990000000001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6.726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1967.2641200000007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266.75630000000001</v>
      </c>
      <c r="L52">
        <v>354.6551</v>
      </c>
      <c r="M52">
        <v>92</v>
      </c>
      <c r="N52">
        <v>118.125</v>
      </c>
      <c r="O52">
        <v>123.66562500000001</v>
      </c>
      <c r="P52">
        <v>123.375</v>
      </c>
      <c r="Q52">
        <v>11.222200000000001</v>
      </c>
      <c r="R52">
        <v>42.390099999999997</v>
      </c>
      <c r="S52">
        <v>6.2731450000000004</v>
      </c>
      <c r="T52">
        <v>0</v>
      </c>
      <c r="U52">
        <v>418.77</v>
      </c>
      <c r="V52">
        <v>20.73</v>
      </c>
      <c r="W52">
        <v>45.25</v>
      </c>
      <c r="X52">
        <v>146.16990000000001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4.4160000000000004</v>
      </c>
      <c r="AS52">
        <v>6.726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1945.0561200000006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266.75630000000001</v>
      </c>
      <c r="L53">
        <v>354.6551</v>
      </c>
      <c r="M53">
        <v>92</v>
      </c>
      <c r="N53">
        <v>118.125</v>
      </c>
      <c r="O53">
        <v>123.66562500000001</v>
      </c>
      <c r="P53">
        <v>123.375</v>
      </c>
      <c r="Q53">
        <v>11.222200000000001</v>
      </c>
      <c r="R53">
        <v>42.390099999999997</v>
      </c>
      <c r="S53">
        <v>6.2731450000000004</v>
      </c>
      <c r="T53">
        <v>0</v>
      </c>
      <c r="U53">
        <v>418.77</v>
      </c>
      <c r="V53">
        <v>20.73</v>
      </c>
      <c r="W53">
        <v>45.25</v>
      </c>
      <c r="X53">
        <v>146.16990000000001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4.4160000000000004</v>
      </c>
      <c r="AS53">
        <v>6.726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1943.0561200000006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266.75630000000001</v>
      </c>
      <c r="L54">
        <v>324.6551</v>
      </c>
      <c r="M54">
        <v>92</v>
      </c>
      <c r="N54">
        <v>118.125</v>
      </c>
      <c r="O54">
        <v>123.66562500000001</v>
      </c>
      <c r="P54">
        <v>123.375</v>
      </c>
      <c r="Q54">
        <v>11.222200000000001</v>
      </c>
      <c r="R54">
        <v>42.390099999999997</v>
      </c>
      <c r="S54">
        <v>6.2731450000000004</v>
      </c>
      <c r="T54">
        <v>0</v>
      </c>
      <c r="U54">
        <v>418.77</v>
      </c>
      <c r="V54">
        <v>20.73</v>
      </c>
      <c r="W54">
        <v>45.25</v>
      </c>
      <c r="X54">
        <v>146.16990000000001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4.4160000000000004</v>
      </c>
      <c r="AS54">
        <v>6.726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1913.0561200000006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262.07690000000002</v>
      </c>
      <c r="L55">
        <v>289.6551</v>
      </c>
      <c r="M55">
        <v>92</v>
      </c>
      <c r="N55">
        <v>118.125</v>
      </c>
      <c r="O55">
        <v>123.66562500000001</v>
      </c>
      <c r="P55">
        <v>123.375</v>
      </c>
      <c r="Q55">
        <v>11.222200000000001</v>
      </c>
      <c r="R55">
        <v>42.390099999999997</v>
      </c>
      <c r="S55">
        <v>9.0233539999999994</v>
      </c>
      <c r="T55">
        <v>0</v>
      </c>
      <c r="U55">
        <v>418.77</v>
      </c>
      <c r="V55">
        <v>20.73</v>
      </c>
      <c r="W55">
        <v>45.25</v>
      </c>
      <c r="X55">
        <v>146.16990000000001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4.968</v>
      </c>
      <c r="AS55">
        <v>6.726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1877.6789290000006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262.07690000000002</v>
      </c>
      <c r="L56">
        <v>289.6551</v>
      </c>
      <c r="M56">
        <v>92</v>
      </c>
      <c r="N56">
        <v>118.125</v>
      </c>
      <c r="O56">
        <v>123.66562500000001</v>
      </c>
      <c r="P56">
        <v>123.375</v>
      </c>
      <c r="Q56">
        <v>11.222200000000001</v>
      </c>
      <c r="R56">
        <v>42.390099999999997</v>
      </c>
      <c r="S56">
        <v>9.0233539999999994</v>
      </c>
      <c r="T56">
        <v>0</v>
      </c>
      <c r="U56">
        <v>418.77</v>
      </c>
      <c r="V56">
        <v>20.73</v>
      </c>
      <c r="W56">
        <v>45.25</v>
      </c>
      <c r="X56">
        <v>146.16990000000001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4.968</v>
      </c>
      <c r="AS56">
        <v>6.726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1876.6789290000006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227.44808900000001</v>
      </c>
      <c r="L57">
        <v>289.6551</v>
      </c>
      <c r="M57">
        <v>92</v>
      </c>
      <c r="N57">
        <v>118.125</v>
      </c>
      <c r="O57">
        <v>123.66562500000001</v>
      </c>
      <c r="P57">
        <v>123.375</v>
      </c>
      <c r="Q57">
        <v>11.222200000000001</v>
      </c>
      <c r="R57">
        <v>42.390099999999997</v>
      </c>
      <c r="S57">
        <v>9.0233539999999994</v>
      </c>
      <c r="T57">
        <v>0</v>
      </c>
      <c r="U57">
        <v>418.77</v>
      </c>
      <c r="V57">
        <v>20.73</v>
      </c>
      <c r="W57">
        <v>45.25</v>
      </c>
      <c r="X57">
        <v>146.16990000000001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4.968</v>
      </c>
      <c r="AS57">
        <v>6.726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1842.0501180000006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227.64648199999999</v>
      </c>
      <c r="L58">
        <v>289.6551</v>
      </c>
      <c r="M58">
        <v>92</v>
      </c>
      <c r="N58">
        <v>118.125</v>
      </c>
      <c r="O58">
        <v>123.66562500000001</v>
      </c>
      <c r="P58">
        <v>123.375</v>
      </c>
      <c r="Q58">
        <v>8.7899999999999991</v>
      </c>
      <c r="R58">
        <v>42.390099999999997</v>
      </c>
      <c r="S58">
        <v>8.7899999999999991</v>
      </c>
      <c r="T58">
        <v>0</v>
      </c>
      <c r="U58">
        <v>418.77</v>
      </c>
      <c r="V58">
        <v>20.73</v>
      </c>
      <c r="W58">
        <v>45.25</v>
      </c>
      <c r="X58">
        <v>146.16990000000001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4.968</v>
      </c>
      <c r="AS58">
        <v>6.726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1837.5829570000005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232.07689999999999</v>
      </c>
      <c r="L59">
        <v>269.42500000000001</v>
      </c>
      <c r="M59">
        <v>92</v>
      </c>
      <c r="N59">
        <v>118.125</v>
      </c>
      <c r="O59">
        <v>123.66562500000001</v>
      </c>
      <c r="P59">
        <v>123.375</v>
      </c>
      <c r="Q59">
        <v>8.7899999999999991</v>
      </c>
      <c r="R59">
        <v>42.390099999999997</v>
      </c>
      <c r="S59">
        <v>5.79</v>
      </c>
      <c r="T59">
        <v>0</v>
      </c>
      <c r="U59">
        <v>418.77</v>
      </c>
      <c r="V59">
        <v>20.73</v>
      </c>
      <c r="W59">
        <v>45.25</v>
      </c>
      <c r="X59">
        <v>146.16990000000001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11.922267</v>
      </c>
      <c r="AQ59">
        <v>0</v>
      </c>
      <c r="AR59">
        <v>4.968</v>
      </c>
      <c r="AS59">
        <v>6.726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1827.5030420000003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244.75630000000001</v>
      </c>
      <c r="L60">
        <v>269.42500000000001</v>
      </c>
      <c r="M60">
        <v>92</v>
      </c>
      <c r="N60">
        <v>118.125</v>
      </c>
      <c r="O60">
        <v>123.66562500000001</v>
      </c>
      <c r="P60">
        <v>123.375</v>
      </c>
      <c r="Q60">
        <v>8.7899999999999991</v>
      </c>
      <c r="R60">
        <v>42.390099999999997</v>
      </c>
      <c r="S60">
        <v>5.79</v>
      </c>
      <c r="T60">
        <v>0</v>
      </c>
      <c r="U60">
        <v>418.77</v>
      </c>
      <c r="V60">
        <v>20.73</v>
      </c>
      <c r="W60">
        <v>45.25</v>
      </c>
      <c r="X60">
        <v>146.16990000000001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11.922267</v>
      </c>
      <c r="AQ60">
        <v>0</v>
      </c>
      <c r="AR60">
        <v>4.968</v>
      </c>
      <c r="AS60">
        <v>6.726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1840.1824420000003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228.75630000000001</v>
      </c>
      <c r="L61">
        <v>246.42500000000001</v>
      </c>
      <c r="M61">
        <v>92</v>
      </c>
      <c r="N61">
        <v>118.125</v>
      </c>
      <c r="O61">
        <v>123.66562500000001</v>
      </c>
      <c r="P61">
        <v>123.375</v>
      </c>
      <c r="Q61">
        <v>8.7899999999999991</v>
      </c>
      <c r="R61">
        <v>42.390099999999997</v>
      </c>
      <c r="S61">
        <v>5.79</v>
      </c>
      <c r="T61">
        <v>0</v>
      </c>
      <c r="U61">
        <v>418.77</v>
      </c>
      <c r="V61">
        <v>20.73</v>
      </c>
      <c r="W61">
        <v>45.25</v>
      </c>
      <c r="X61">
        <v>146.16990000000001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11.922267</v>
      </c>
      <c r="AQ61">
        <v>0</v>
      </c>
      <c r="AR61">
        <v>4.968</v>
      </c>
      <c r="AS61">
        <v>6.726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1802.1824420000003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214.27940000000001</v>
      </c>
      <c r="L62">
        <v>246.42500000000001</v>
      </c>
      <c r="M62">
        <v>92</v>
      </c>
      <c r="N62">
        <v>118.125</v>
      </c>
      <c r="O62">
        <v>123.66562500000001</v>
      </c>
      <c r="P62">
        <v>123.375</v>
      </c>
      <c r="Q62">
        <v>8.7899999999999991</v>
      </c>
      <c r="R62">
        <v>42.390099999999997</v>
      </c>
      <c r="S62">
        <v>5.79</v>
      </c>
      <c r="T62">
        <v>0</v>
      </c>
      <c r="U62">
        <v>418.77</v>
      </c>
      <c r="V62">
        <v>20.73</v>
      </c>
      <c r="W62">
        <v>45.25</v>
      </c>
      <c r="X62">
        <v>146.16990000000001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0.59302999999999995</v>
      </c>
      <c r="AO62">
        <v>0</v>
      </c>
      <c r="AP62">
        <v>11.922267</v>
      </c>
      <c r="AQ62">
        <v>0</v>
      </c>
      <c r="AR62">
        <v>4.968</v>
      </c>
      <c r="AS62">
        <v>6.726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1787.7055420000004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209.07939999999999</v>
      </c>
      <c r="L63">
        <v>246.42500000000001</v>
      </c>
      <c r="M63">
        <v>92</v>
      </c>
      <c r="N63">
        <v>118.125</v>
      </c>
      <c r="O63">
        <v>123.66562500000001</v>
      </c>
      <c r="P63">
        <v>123.375</v>
      </c>
      <c r="Q63">
        <v>8.7899999999999991</v>
      </c>
      <c r="R63">
        <v>42.390099999999997</v>
      </c>
      <c r="S63">
        <v>5.79</v>
      </c>
      <c r="T63">
        <v>0</v>
      </c>
      <c r="U63">
        <v>418.77</v>
      </c>
      <c r="V63">
        <v>20.73</v>
      </c>
      <c r="W63">
        <v>45.25</v>
      </c>
      <c r="X63">
        <v>146.16990000000001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4.968</v>
      </c>
      <c r="AS63">
        <v>6.726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1755.3069230000006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198.67939999999999</v>
      </c>
      <c r="L64">
        <v>246.42500000000001</v>
      </c>
      <c r="M64">
        <v>92</v>
      </c>
      <c r="N64">
        <v>118.125</v>
      </c>
      <c r="O64">
        <v>123.66562500000001</v>
      </c>
      <c r="P64">
        <v>123.375</v>
      </c>
      <c r="Q64">
        <v>8.7899999999999991</v>
      </c>
      <c r="R64">
        <v>42.390099999999997</v>
      </c>
      <c r="S64">
        <v>5.79</v>
      </c>
      <c r="T64">
        <v>0</v>
      </c>
      <c r="U64">
        <v>418.77</v>
      </c>
      <c r="V64">
        <v>20.73</v>
      </c>
      <c r="W64">
        <v>45.25</v>
      </c>
      <c r="X64">
        <v>146.16990000000001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4.968</v>
      </c>
      <c r="AS64">
        <v>6.726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1744.9069230000005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193.4794</v>
      </c>
      <c r="L65">
        <v>292.42500000000001</v>
      </c>
      <c r="M65">
        <v>92</v>
      </c>
      <c r="N65">
        <v>118.125</v>
      </c>
      <c r="O65">
        <v>123.66562500000001</v>
      </c>
      <c r="P65">
        <v>123.375</v>
      </c>
      <c r="Q65">
        <v>8.7899999999999991</v>
      </c>
      <c r="R65">
        <v>42.390099999999997</v>
      </c>
      <c r="S65">
        <v>5.79</v>
      </c>
      <c r="T65">
        <v>0</v>
      </c>
      <c r="U65">
        <v>418.77</v>
      </c>
      <c r="V65">
        <v>20.73</v>
      </c>
      <c r="W65">
        <v>45.25</v>
      </c>
      <c r="X65">
        <v>146.16990000000001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0.59302999999999995</v>
      </c>
      <c r="AO65">
        <v>0</v>
      </c>
      <c r="AP65">
        <v>3.2025000000000001</v>
      </c>
      <c r="AQ65">
        <v>0</v>
      </c>
      <c r="AR65">
        <v>4.968</v>
      </c>
      <c r="AS65">
        <v>6.726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1785.7069230000006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193.4794</v>
      </c>
      <c r="L66">
        <v>261.42500000000001</v>
      </c>
      <c r="M66">
        <v>92</v>
      </c>
      <c r="N66">
        <v>118.125</v>
      </c>
      <c r="O66">
        <v>123.66562500000001</v>
      </c>
      <c r="P66">
        <v>123.375</v>
      </c>
      <c r="Q66">
        <v>8.7899999999999991</v>
      </c>
      <c r="R66">
        <v>42.390099999999997</v>
      </c>
      <c r="S66">
        <v>5.79</v>
      </c>
      <c r="T66">
        <v>0</v>
      </c>
      <c r="U66">
        <v>418.77</v>
      </c>
      <c r="V66">
        <v>20.73</v>
      </c>
      <c r="W66">
        <v>45.25</v>
      </c>
      <c r="X66">
        <v>146.16990000000001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0.59302999999999995</v>
      </c>
      <c r="AO66">
        <v>0</v>
      </c>
      <c r="AP66">
        <v>3.2025000000000001</v>
      </c>
      <c r="AQ66">
        <v>0</v>
      </c>
      <c r="AR66">
        <v>4.968</v>
      </c>
      <c r="AS66">
        <v>6.726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1755.7069230000006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188.27940000000001</v>
      </c>
      <c r="L67">
        <v>271.42500000000001</v>
      </c>
      <c r="M67">
        <v>92</v>
      </c>
      <c r="N67">
        <v>118.125</v>
      </c>
      <c r="O67">
        <v>123.66562500000001</v>
      </c>
      <c r="P67">
        <v>123.375</v>
      </c>
      <c r="Q67">
        <v>8.7899999999999991</v>
      </c>
      <c r="R67">
        <v>42.390099999999997</v>
      </c>
      <c r="S67">
        <v>5.79</v>
      </c>
      <c r="T67">
        <v>0</v>
      </c>
      <c r="U67">
        <v>418.77</v>
      </c>
      <c r="V67">
        <v>20.73</v>
      </c>
      <c r="W67">
        <v>45.25</v>
      </c>
      <c r="X67">
        <v>146.16990000000001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3.2025000000000001</v>
      </c>
      <c r="AQ67">
        <v>0</v>
      </c>
      <c r="AR67">
        <v>4.968</v>
      </c>
      <c r="AS67">
        <v>7.3986000000000001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1795.6375230000003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188.27940000000001</v>
      </c>
      <c r="L68">
        <v>271.42500000000001</v>
      </c>
      <c r="M68">
        <v>92</v>
      </c>
      <c r="N68">
        <v>118.125</v>
      </c>
      <c r="O68">
        <v>123.66562500000001</v>
      </c>
      <c r="P68">
        <v>123.375</v>
      </c>
      <c r="Q68">
        <v>8.7899999999999991</v>
      </c>
      <c r="R68">
        <v>42.390099999999997</v>
      </c>
      <c r="S68">
        <v>5.79</v>
      </c>
      <c r="T68">
        <v>0</v>
      </c>
      <c r="U68">
        <v>418.77</v>
      </c>
      <c r="V68">
        <v>20.73</v>
      </c>
      <c r="W68">
        <v>45.25</v>
      </c>
      <c r="X68">
        <v>146.16990000000001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70.882000000000005</v>
      </c>
      <c r="AM68">
        <v>0</v>
      </c>
      <c r="AN68">
        <v>0.59302999999999995</v>
      </c>
      <c r="AO68">
        <v>0</v>
      </c>
      <c r="AP68">
        <v>3.2025000000000001</v>
      </c>
      <c r="AQ68">
        <v>0</v>
      </c>
      <c r="AR68">
        <v>4.968</v>
      </c>
      <c r="AS68">
        <v>7.3986000000000001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1854.7375230000005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193.4794</v>
      </c>
      <c r="L69">
        <v>292.42500000000001</v>
      </c>
      <c r="M69">
        <v>92</v>
      </c>
      <c r="N69">
        <v>118.125</v>
      </c>
      <c r="O69">
        <v>123.66562500000001</v>
      </c>
      <c r="P69">
        <v>123.375</v>
      </c>
      <c r="Q69">
        <v>8.7899999999999991</v>
      </c>
      <c r="R69">
        <v>42.390099999999997</v>
      </c>
      <c r="S69">
        <v>6.0703480000000001</v>
      </c>
      <c r="T69">
        <v>0</v>
      </c>
      <c r="U69">
        <v>418.77</v>
      </c>
      <c r="V69">
        <v>20.73</v>
      </c>
      <c r="W69">
        <v>45.25</v>
      </c>
      <c r="X69">
        <v>146.16990000000001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2.8410000000000002</v>
      </c>
      <c r="AI69">
        <v>0</v>
      </c>
      <c r="AJ69">
        <v>0</v>
      </c>
      <c r="AK69">
        <v>54.059399999999997</v>
      </c>
      <c r="AL69">
        <v>70.882000000000005</v>
      </c>
      <c r="AM69">
        <v>0</v>
      </c>
      <c r="AN69">
        <v>0.59302999999999995</v>
      </c>
      <c r="AO69">
        <v>0</v>
      </c>
      <c r="AP69">
        <v>3.2025000000000001</v>
      </c>
      <c r="AQ69">
        <v>0</v>
      </c>
      <c r="AR69">
        <v>4.968</v>
      </c>
      <c r="AS69">
        <v>7.3986000000000001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1886.0588710000002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250.08897999999999</v>
      </c>
      <c r="L70">
        <v>346.42500000000001</v>
      </c>
      <c r="M70">
        <v>92</v>
      </c>
      <c r="N70">
        <v>118.125</v>
      </c>
      <c r="O70">
        <v>123.66562500000001</v>
      </c>
      <c r="P70">
        <v>123.375</v>
      </c>
      <c r="Q70">
        <v>12.097799999999999</v>
      </c>
      <c r="R70">
        <v>42.390099999999997</v>
      </c>
      <c r="S70">
        <v>6.0703480000000001</v>
      </c>
      <c r="T70">
        <v>0</v>
      </c>
      <c r="U70">
        <v>418.77</v>
      </c>
      <c r="V70">
        <v>20.73</v>
      </c>
      <c r="W70">
        <v>45.25</v>
      </c>
      <c r="X70">
        <v>146.16990000000001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70.882000000000005</v>
      </c>
      <c r="AM70">
        <v>0</v>
      </c>
      <c r="AN70">
        <v>0.59302999999999995</v>
      </c>
      <c r="AO70">
        <v>0</v>
      </c>
      <c r="AP70">
        <v>3.2025000000000001</v>
      </c>
      <c r="AQ70">
        <v>0</v>
      </c>
      <c r="AR70">
        <v>4.968</v>
      </c>
      <c r="AS70">
        <v>7.3986000000000001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2017.0752510000004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235.44142600000001</v>
      </c>
      <c r="L71">
        <v>346.42500000000001</v>
      </c>
      <c r="M71">
        <v>92</v>
      </c>
      <c r="N71">
        <v>118.125</v>
      </c>
      <c r="O71">
        <v>123.66562500000001</v>
      </c>
      <c r="P71">
        <v>123.375</v>
      </c>
      <c r="Q71">
        <v>14.53</v>
      </c>
      <c r="R71">
        <v>42.390099999999997</v>
      </c>
      <c r="S71">
        <v>6.0703480000000001</v>
      </c>
      <c r="T71">
        <v>0</v>
      </c>
      <c r="U71">
        <v>418.77</v>
      </c>
      <c r="V71">
        <v>20.73</v>
      </c>
      <c r="W71">
        <v>45.25</v>
      </c>
      <c r="X71">
        <v>146.16990000000001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0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70.882000000000005</v>
      </c>
      <c r="AM71">
        <v>0</v>
      </c>
      <c r="AN71">
        <v>0.59302999999999995</v>
      </c>
      <c r="AO71">
        <v>0</v>
      </c>
      <c r="AP71">
        <v>3.2025000000000001</v>
      </c>
      <c r="AQ71">
        <v>15.561</v>
      </c>
      <c r="AR71">
        <v>4.968</v>
      </c>
      <c r="AS71">
        <v>7.3986000000000001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2058.0368970000009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184.67939999999999</v>
      </c>
      <c r="L72">
        <v>346.42500000000001</v>
      </c>
      <c r="M72">
        <v>92</v>
      </c>
      <c r="N72">
        <v>118.125</v>
      </c>
      <c r="O72">
        <v>123.66562500000001</v>
      </c>
      <c r="P72">
        <v>123.375</v>
      </c>
      <c r="Q72">
        <v>14.53</v>
      </c>
      <c r="R72">
        <v>42.390099999999997</v>
      </c>
      <c r="S72">
        <v>6.0703480000000001</v>
      </c>
      <c r="T72">
        <v>0</v>
      </c>
      <c r="U72">
        <v>418.77</v>
      </c>
      <c r="V72">
        <v>20.73</v>
      </c>
      <c r="W72">
        <v>45.25</v>
      </c>
      <c r="X72">
        <v>146.16990000000001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15.852</v>
      </c>
      <c r="AE72">
        <v>0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9.2959999999999994</v>
      </c>
      <c r="AM72">
        <v>0</v>
      </c>
      <c r="AN72">
        <v>0.59302999999999995</v>
      </c>
      <c r="AO72">
        <v>0</v>
      </c>
      <c r="AP72">
        <v>3.2025000000000001</v>
      </c>
      <c r="AQ72">
        <v>15.561</v>
      </c>
      <c r="AR72">
        <v>4.968</v>
      </c>
      <c r="AS72">
        <v>7.3986000000000001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1972.5548710000003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208.567319</v>
      </c>
      <c r="L73">
        <v>346.42500000000001</v>
      </c>
      <c r="M73">
        <v>92</v>
      </c>
      <c r="N73">
        <v>118.125</v>
      </c>
      <c r="O73">
        <v>123.66562500000001</v>
      </c>
      <c r="P73">
        <v>123.375</v>
      </c>
      <c r="Q73">
        <v>14.53</v>
      </c>
      <c r="R73">
        <v>42.390099999999997</v>
      </c>
      <c r="S73">
        <v>6.0703480000000001</v>
      </c>
      <c r="T73">
        <v>0</v>
      </c>
      <c r="U73">
        <v>418.77</v>
      </c>
      <c r="V73">
        <v>20.73</v>
      </c>
      <c r="W73">
        <v>45.25</v>
      </c>
      <c r="X73">
        <v>146.16990000000001</v>
      </c>
      <c r="Y73">
        <v>0</v>
      </c>
      <c r="Z73">
        <v>1.1000000000000001</v>
      </c>
      <c r="AA73">
        <v>7.0309999999999997</v>
      </c>
      <c r="AB73">
        <v>13.17004</v>
      </c>
      <c r="AC73">
        <v>0</v>
      </c>
      <c r="AD73">
        <v>18.272072000000001</v>
      </c>
      <c r="AE73">
        <v>0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3.2025000000000001</v>
      </c>
      <c r="AQ73">
        <v>31.122</v>
      </c>
      <c r="AR73">
        <v>4.968</v>
      </c>
      <c r="AS73">
        <v>7.3986000000000001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2048.6709020000008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259.67939999999999</v>
      </c>
      <c r="L74">
        <v>346.42500000000001</v>
      </c>
      <c r="M74">
        <v>92</v>
      </c>
      <c r="N74">
        <v>118.125</v>
      </c>
      <c r="O74">
        <v>123.66562500000001</v>
      </c>
      <c r="P74">
        <v>123.375</v>
      </c>
      <c r="Q74">
        <v>14.53</v>
      </c>
      <c r="R74">
        <v>42.390099999999997</v>
      </c>
      <c r="S74">
        <v>6.0703480000000001</v>
      </c>
      <c r="T74">
        <v>0</v>
      </c>
      <c r="U74">
        <v>418.77</v>
      </c>
      <c r="V74">
        <v>20.73</v>
      </c>
      <c r="W74">
        <v>45.25</v>
      </c>
      <c r="X74">
        <v>146.16990000000001</v>
      </c>
      <c r="Y74">
        <v>0</v>
      </c>
      <c r="Z74">
        <v>2.2000000000000002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3.2025000000000001</v>
      </c>
      <c r="AQ74">
        <v>46.683</v>
      </c>
      <c r="AR74">
        <v>4.968</v>
      </c>
      <c r="AS74">
        <v>7.3986000000000001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2178.0984470000003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319.59400499999998</v>
      </c>
      <c r="L75">
        <v>346.42500000000001</v>
      </c>
      <c r="M75">
        <v>92</v>
      </c>
      <c r="N75">
        <v>118.125</v>
      </c>
      <c r="O75">
        <v>123.66562500000001</v>
      </c>
      <c r="P75">
        <v>123.375</v>
      </c>
      <c r="Q75">
        <v>14.53</v>
      </c>
      <c r="R75">
        <v>42.390099999999997</v>
      </c>
      <c r="S75">
        <v>6.0703480000000001</v>
      </c>
      <c r="T75">
        <v>0</v>
      </c>
      <c r="U75">
        <v>418.77</v>
      </c>
      <c r="V75">
        <v>20.73</v>
      </c>
      <c r="W75">
        <v>45.25</v>
      </c>
      <c r="X75">
        <v>146.16990000000001</v>
      </c>
      <c r="Y75">
        <v>0</v>
      </c>
      <c r="Z75">
        <v>6.5208000000000004</v>
      </c>
      <c r="AA75">
        <v>21.093</v>
      </c>
      <c r="AB75">
        <v>26.34008</v>
      </c>
      <c r="AC75">
        <v>0</v>
      </c>
      <c r="AD75">
        <v>27.3447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39.744</v>
      </c>
      <c r="AS75">
        <v>7.3986000000000001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2368.3672840000004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346.42500000000001</v>
      </c>
      <c r="M76">
        <v>92</v>
      </c>
      <c r="N76">
        <v>118.125</v>
      </c>
      <c r="O76">
        <v>123.66562500000001</v>
      </c>
      <c r="P76">
        <v>123.375</v>
      </c>
      <c r="Q76">
        <v>14.53</v>
      </c>
      <c r="R76">
        <v>42.390099999999997</v>
      </c>
      <c r="S76">
        <v>6.0703480000000001</v>
      </c>
      <c r="T76">
        <v>0</v>
      </c>
      <c r="U76">
        <v>418.77</v>
      </c>
      <c r="V76">
        <v>20.73</v>
      </c>
      <c r="W76">
        <v>45.25</v>
      </c>
      <c r="X76">
        <v>146.16990000000001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39.744</v>
      </c>
      <c r="AS76">
        <v>7.3986000000000001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2498.4685870000003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346.42500000000001</v>
      </c>
      <c r="M77">
        <v>92</v>
      </c>
      <c r="N77">
        <v>118.125</v>
      </c>
      <c r="O77">
        <v>123.66562500000001</v>
      </c>
      <c r="P77">
        <v>123.375</v>
      </c>
      <c r="Q77">
        <v>14.53</v>
      </c>
      <c r="R77">
        <v>42.390099999999997</v>
      </c>
      <c r="S77">
        <v>9.4045000000000005</v>
      </c>
      <c r="T77">
        <v>0</v>
      </c>
      <c r="U77">
        <v>418.77</v>
      </c>
      <c r="V77">
        <v>20.73</v>
      </c>
      <c r="W77">
        <v>45.25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3.2025000000000001</v>
      </c>
      <c r="AQ77">
        <v>46.683</v>
      </c>
      <c r="AR77">
        <v>9.9359999999999999</v>
      </c>
      <c r="AS77">
        <v>7.3986000000000001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2472.6999640000004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338.42500000000001</v>
      </c>
      <c r="M78">
        <v>92</v>
      </c>
      <c r="N78">
        <v>118.125</v>
      </c>
      <c r="O78">
        <v>123.66562500000001</v>
      </c>
      <c r="P78">
        <v>123.375</v>
      </c>
      <c r="Q78">
        <v>11.222200000000001</v>
      </c>
      <c r="R78">
        <v>42.390099999999997</v>
      </c>
      <c r="S78">
        <v>9.4045000000000005</v>
      </c>
      <c r="T78">
        <v>0</v>
      </c>
      <c r="U78">
        <v>418.77</v>
      </c>
      <c r="V78">
        <v>20.73</v>
      </c>
      <c r="W78">
        <v>45.25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16.350411999999999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3.2025000000000001</v>
      </c>
      <c r="AQ78">
        <v>46.683</v>
      </c>
      <c r="AR78">
        <v>6.6239999999999997</v>
      </c>
      <c r="AS78">
        <v>7.3986000000000001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2441.7297519999997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306.42500000000001</v>
      </c>
      <c r="M79">
        <v>92</v>
      </c>
      <c r="N79">
        <v>118.125</v>
      </c>
      <c r="O79">
        <v>123.66562500000001</v>
      </c>
      <c r="P79">
        <v>123.375</v>
      </c>
      <c r="Q79">
        <v>11.222200000000001</v>
      </c>
      <c r="R79">
        <v>42.003</v>
      </c>
      <c r="S79">
        <v>14.7996</v>
      </c>
      <c r="T79">
        <v>0</v>
      </c>
      <c r="U79">
        <v>418.77</v>
      </c>
      <c r="V79">
        <v>20.73</v>
      </c>
      <c r="W79">
        <v>45.25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3.2025000000000001</v>
      </c>
      <c r="AQ79">
        <v>46.683</v>
      </c>
      <c r="AR79">
        <v>6.6239999999999997</v>
      </c>
      <c r="AS79">
        <v>7.3986000000000001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2406.9107119999994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274.42500000000001</v>
      </c>
      <c r="M80">
        <v>92</v>
      </c>
      <c r="N80">
        <v>118.125</v>
      </c>
      <c r="O80">
        <v>123.66562500000001</v>
      </c>
      <c r="P80">
        <v>123.375</v>
      </c>
      <c r="Q80">
        <v>11.222200000000001</v>
      </c>
      <c r="R80">
        <v>42.003</v>
      </c>
      <c r="S80">
        <v>14.7996</v>
      </c>
      <c r="T80">
        <v>0</v>
      </c>
      <c r="U80">
        <v>418.77</v>
      </c>
      <c r="V80">
        <v>20.73</v>
      </c>
      <c r="W80">
        <v>45.25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3.2025000000000001</v>
      </c>
      <c r="AQ80">
        <v>46.683</v>
      </c>
      <c r="AR80">
        <v>8.2799999999999994</v>
      </c>
      <c r="AS80">
        <v>7.3986000000000001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2364.0353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313.91059200000001</v>
      </c>
      <c r="L81">
        <v>274.42500000000001</v>
      </c>
      <c r="M81">
        <v>92</v>
      </c>
      <c r="N81">
        <v>118.125</v>
      </c>
      <c r="O81">
        <v>123.66562500000001</v>
      </c>
      <c r="P81">
        <v>123.375</v>
      </c>
      <c r="Q81">
        <v>11.222200000000001</v>
      </c>
      <c r="R81">
        <v>42.003</v>
      </c>
      <c r="S81">
        <v>14.7996</v>
      </c>
      <c r="T81">
        <v>0</v>
      </c>
      <c r="U81">
        <v>418.77</v>
      </c>
      <c r="V81">
        <v>20.73</v>
      </c>
      <c r="W81">
        <v>45.25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3.2025000000000001</v>
      </c>
      <c r="AQ81">
        <v>46.683</v>
      </c>
      <c r="AR81">
        <v>39.744</v>
      </c>
      <c r="AS81">
        <v>7.3986000000000001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2356.2653920000002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286.75630000000001</v>
      </c>
      <c r="L82">
        <v>274.42500000000001</v>
      </c>
      <c r="M82">
        <v>92</v>
      </c>
      <c r="N82">
        <v>118.125</v>
      </c>
      <c r="O82">
        <v>123.66562500000001</v>
      </c>
      <c r="P82">
        <v>123.375</v>
      </c>
      <c r="Q82">
        <v>11.222200000000001</v>
      </c>
      <c r="R82">
        <v>42.003</v>
      </c>
      <c r="S82">
        <v>14.7996</v>
      </c>
      <c r="T82">
        <v>0</v>
      </c>
      <c r="U82">
        <v>418.77</v>
      </c>
      <c r="V82">
        <v>20.73</v>
      </c>
      <c r="W82">
        <v>45.25</v>
      </c>
      <c r="X82">
        <v>147.515625</v>
      </c>
      <c r="Y82">
        <v>0</v>
      </c>
      <c r="Z82">
        <v>6.5208000000000004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3.2025000000000001</v>
      </c>
      <c r="AQ82">
        <v>46.683</v>
      </c>
      <c r="AR82">
        <v>22.08</v>
      </c>
      <c r="AS82">
        <v>7.3986000000000001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2226.5385560000004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289.67939999999999</v>
      </c>
      <c r="L83">
        <v>244.42500000000001</v>
      </c>
      <c r="M83">
        <v>92</v>
      </c>
      <c r="N83">
        <v>118.125</v>
      </c>
      <c r="O83">
        <v>123.66562500000001</v>
      </c>
      <c r="P83">
        <v>123.375</v>
      </c>
      <c r="Q83">
        <v>7.79</v>
      </c>
      <c r="R83">
        <v>42.390099999999997</v>
      </c>
      <c r="S83">
        <v>8.2726120000000005</v>
      </c>
      <c r="T83">
        <v>0</v>
      </c>
      <c r="U83">
        <v>418.77</v>
      </c>
      <c r="V83">
        <v>20.73</v>
      </c>
      <c r="W83">
        <v>45.25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17.664000000000001</v>
      </c>
      <c r="AS83">
        <v>7.3986000000000001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2074.7008040000001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273</v>
      </c>
      <c r="L84">
        <v>244.42500000000001</v>
      </c>
      <c r="M84">
        <v>92</v>
      </c>
      <c r="N84">
        <v>118.125</v>
      </c>
      <c r="O84">
        <v>123.66562500000001</v>
      </c>
      <c r="P84">
        <v>123.375</v>
      </c>
      <c r="Q84">
        <v>7.79</v>
      </c>
      <c r="R84">
        <v>42.390099999999997</v>
      </c>
      <c r="S84">
        <v>8.2726120000000005</v>
      </c>
      <c r="T84">
        <v>0</v>
      </c>
      <c r="U84">
        <v>418.77</v>
      </c>
      <c r="V84">
        <v>20.73</v>
      </c>
      <c r="W84">
        <v>45.25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17.664000000000001</v>
      </c>
      <c r="AS84">
        <v>7.3986000000000001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2000.3176120000001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268</v>
      </c>
      <c r="L85">
        <v>244.42500000000001</v>
      </c>
      <c r="M85">
        <v>92</v>
      </c>
      <c r="N85">
        <v>118.125</v>
      </c>
      <c r="O85">
        <v>123.66562500000001</v>
      </c>
      <c r="P85">
        <v>123.375</v>
      </c>
      <c r="Q85">
        <v>7.79</v>
      </c>
      <c r="R85">
        <v>33.384799999999998</v>
      </c>
      <c r="S85">
        <v>8.2726120000000005</v>
      </c>
      <c r="T85">
        <v>0</v>
      </c>
      <c r="U85">
        <v>418.77</v>
      </c>
      <c r="V85">
        <v>16.37</v>
      </c>
      <c r="W85">
        <v>45.25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45.36</v>
      </c>
      <c r="AR85">
        <v>17.664000000000001</v>
      </c>
      <c r="AS85">
        <v>7.3986000000000001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1957.939312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273</v>
      </c>
      <c r="L86">
        <v>244.42500000000001</v>
      </c>
      <c r="M86">
        <v>92</v>
      </c>
      <c r="N86">
        <v>118.125</v>
      </c>
      <c r="O86">
        <v>123.66562500000001</v>
      </c>
      <c r="P86">
        <v>123.375</v>
      </c>
      <c r="Q86">
        <v>7.79</v>
      </c>
      <c r="R86">
        <v>33.384799999999998</v>
      </c>
      <c r="S86">
        <v>8.2726120000000005</v>
      </c>
      <c r="T86">
        <v>0</v>
      </c>
      <c r="U86">
        <v>418.77</v>
      </c>
      <c r="V86">
        <v>16.37</v>
      </c>
      <c r="W86">
        <v>45.25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45.36</v>
      </c>
      <c r="AR86">
        <v>17.664000000000001</v>
      </c>
      <c r="AS86">
        <v>7.3986000000000001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1954.4185120000002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263</v>
      </c>
      <c r="L87">
        <v>244.42500000000001</v>
      </c>
      <c r="M87">
        <v>92</v>
      </c>
      <c r="N87">
        <v>118.125</v>
      </c>
      <c r="O87">
        <v>123.66562500000001</v>
      </c>
      <c r="P87">
        <v>123.375</v>
      </c>
      <c r="Q87">
        <v>7.79</v>
      </c>
      <c r="R87">
        <v>33.384799999999998</v>
      </c>
      <c r="S87">
        <v>8.2726120000000005</v>
      </c>
      <c r="T87">
        <v>0</v>
      </c>
      <c r="U87">
        <v>418.77</v>
      </c>
      <c r="V87">
        <v>16.37</v>
      </c>
      <c r="W87">
        <v>45.25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45.36</v>
      </c>
      <c r="AR87">
        <v>17.664000000000001</v>
      </c>
      <c r="AS87">
        <v>7.3986000000000001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1923.4785119999999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243</v>
      </c>
      <c r="L88">
        <v>244.42500000000001</v>
      </c>
      <c r="M88">
        <v>92</v>
      </c>
      <c r="N88">
        <v>118.125</v>
      </c>
      <c r="O88">
        <v>123.66562500000001</v>
      </c>
      <c r="P88">
        <v>123.375</v>
      </c>
      <c r="Q88">
        <v>7.79</v>
      </c>
      <c r="R88">
        <v>33.384799999999998</v>
      </c>
      <c r="S88">
        <v>8.2726120000000005</v>
      </c>
      <c r="T88">
        <v>0</v>
      </c>
      <c r="U88">
        <v>418.77</v>
      </c>
      <c r="V88">
        <v>16.37</v>
      </c>
      <c r="W88">
        <v>45.25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17.664000000000001</v>
      </c>
      <c r="AS88">
        <v>7.3986000000000001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1903.4785119999999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241.65</v>
      </c>
      <c r="L89">
        <v>244.42500000000001</v>
      </c>
      <c r="M89">
        <v>92</v>
      </c>
      <c r="N89">
        <v>118.125</v>
      </c>
      <c r="O89">
        <v>123.66562500000001</v>
      </c>
      <c r="P89">
        <v>123.375</v>
      </c>
      <c r="Q89">
        <v>7.79</v>
      </c>
      <c r="R89">
        <v>33.384799999999998</v>
      </c>
      <c r="S89">
        <v>8.2726120000000005</v>
      </c>
      <c r="T89">
        <v>0</v>
      </c>
      <c r="U89">
        <v>418.77</v>
      </c>
      <c r="V89">
        <v>16.37</v>
      </c>
      <c r="W89">
        <v>36.3673</v>
      </c>
      <c r="X89">
        <v>117.26090000000001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45.36</v>
      </c>
      <c r="AR89">
        <v>8.8320000000000007</v>
      </c>
      <c r="AS89">
        <v>7.3986000000000001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1851.159087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223</v>
      </c>
      <c r="L90">
        <v>244.42500000000001</v>
      </c>
      <c r="M90">
        <v>92</v>
      </c>
      <c r="N90">
        <v>118.125</v>
      </c>
      <c r="O90">
        <v>123.66562500000001</v>
      </c>
      <c r="P90">
        <v>123.375</v>
      </c>
      <c r="Q90">
        <v>7.79</v>
      </c>
      <c r="R90">
        <v>33.384799999999998</v>
      </c>
      <c r="S90">
        <v>8.2726120000000005</v>
      </c>
      <c r="T90">
        <v>0</v>
      </c>
      <c r="U90">
        <v>418.77</v>
      </c>
      <c r="V90">
        <v>16.37</v>
      </c>
      <c r="W90">
        <v>36.3673</v>
      </c>
      <c r="X90">
        <v>117.26090000000001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30.24</v>
      </c>
      <c r="AR90">
        <v>8.8320000000000007</v>
      </c>
      <c r="AS90">
        <v>7.3986000000000001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1816.389087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239.75</v>
      </c>
      <c r="L91">
        <v>244.42500000000001</v>
      </c>
      <c r="M91">
        <v>92</v>
      </c>
      <c r="N91">
        <v>118.125</v>
      </c>
      <c r="O91">
        <v>123.66562500000001</v>
      </c>
      <c r="P91">
        <v>123.375</v>
      </c>
      <c r="Q91">
        <v>7.79</v>
      </c>
      <c r="R91">
        <v>33.384799999999998</v>
      </c>
      <c r="S91">
        <v>8.2726120000000005</v>
      </c>
      <c r="T91">
        <v>0</v>
      </c>
      <c r="U91">
        <v>418.77</v>
      </c>
      <c r="V91">
        <v>16.37</v>
      </c>
      <c r="W91">
        <v>36.3673</v>
      </c>
      <c r="X91">
        <v>117.26090000000001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30.24</v>
      </c>
      <c r="AR91">
        <v>8.8320000000000007</v>
      </c>
      <c r="AS91">
        <v>5.3807999999999998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1828.1212869999999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233</v>
      </c>
      <c r="L92">
        <v>244.42500000000001</v>
      </c>
      <c r="M92">
        <v>92</v>
      </c>
      <c r="N92">
        <v>118.125</v>
      </c>
      <c r="O92">
        <v>123.66562500000001</v>
      </c>
      <c r="P92">
        <v>123.375</v>
      </c>
      <c r="Q92">
        <v>7.79</v>
      </c>
      <c r="R92">
        <v>33.384799999999998</v>
      </c>
      <c r="S92">
        <v>8.2726120000000005</v>
      </c>
      <c r="T92">
        <v>0</v>
      </c>
      <c r="U92">
        <v>418.77</v>
      </c>
      <c r="V92">
        <v>16.37</v>
      </c>
      <c r="W92">
        <v>36.3673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30.24</v>
      </c>
      <c r="AR92">
        <v>8.8320000000000007</v>
      </c>
      <c r="AS92">
        <v>5.3807999999999998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1802.4312869999999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209</v>
      </c>
      <c r="L93">
        <v>244.42500000000001</v>
      </c>
      <c r="M93">
        <v>92</v>
      </c>
      <c r="N93">
        <v>118.125</v>
      </c>
      <c r="O93">
        <v>123.66562500000001</v>
      </c>
      <c r="P93">
        <v>123.375</v>
      </c>
      <c r="Q93">
        <v>7.79</v>
      </c>
      <c r="R93">
        <v>33.384799999999998</v>
      </c>
      <c r="S93">
        <v>8.2726120000000005</v>
      </c>
      <c r="T93">
        <v>0</v>
      </c>
      <c r="U93">
        <v>418.77</v>
      </c>
      <c r="V93">
        <v>16.37</v>
      </c>
      <c r="W93">
        <v>36.3673</v>
      </c>
      <c r="X93">
        <v>117.26090000000001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30.24</v>
      </c>
      <c r="AR93">
        <v>8.8320000000000007</v>
      </c>
      <c r="AS93">
        <v>9.4163999999999994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1779.466887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182</v>
      </c>
      <c r="L94">
        <v>244.42500000000001</v>
      </c>
      <c r="M94">
        <v>92</v>
      </c>
      <c r="N94">
        <v>118.125</v>
      </c>
      <c r="O94">
        <v>123.66562500000001</v>
      </c>
      <c r="P94">
        <v>123.375</v>
      </c>
      <c r="Q94">
        <v>7.79</v>
      </c>
      <c r="R94">
        <v>33.384799999999998</v>
      </c>
      <c r="S94">
        <v>8.2726120000000005</v>
      </c>
      <c r="T94">
        <v>0</v>
      </c>
      <c r="U94">
        <v>418.77</v>
      </c>
      <c r="V94">
        <v>16.37</v>
      </c>
      <c r="W94">
        <v>36.3673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15.308999999999999</v>
      </c>
      <c r="AR94">
        <v>8.8320000000000007</v>
      </c>
      <c r="AS94">
        <v>9.4163999999999994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1735.535887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182</v>
      </c>
      <c r="L95">
        <v>244.42500000000001</v>
      </c>
      <c r="M95">
        <v>92</v>
      </c>
      <c r="N95">
        <v>118.125</v>
      </c>
      <c r="O95">
        <v>123.66562500000001</v>
      </c>
      <c r="P95">
        <v>123.375</v>
      </c>
      <c r="Q95">
        <v>7.79</v>
      </c>
      <c r="R95">
        <v>14</v>
      </c>
      <c r="S95">
        <v>8.2726120000000005</v>
      </c>
      <c r="T95">
        <v>0</v>
      </c>
      <c r="U95">
        <v>418.77</v>
      </c>
      <c r="V95">
        <v>10.2654</v>
      </c>
      <c r="W95">
        <v>36.3673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14.49</v>
      </c>
      <c r="AR95">
        <v>8.8320000000000007</v>
      </c>
      <c r="AS95">
        <v>6.0533999999999999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1705.4484870000003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182</v>
      </c>
      <c r="L96">
        <v>244.42500000000001</v>
      </c>
      <c r="M96">
        <v>92</v>
      </c>
      <c r="N96">
        <v>118.125</v>
      </c>
      <c r="O96">
        <v>123.66562500000001</v>
      </c>
      <c r="P96">
        <v>123.375</v>
      </c>
      <c r="Q96">
        <v>7.79</v>
      </c>
      <c r="R96">
        <v>14</v>
      </c>
      <c r="S96">
        <v>8.2726120000000005</v>
      </c>
      <c r="T96">
        <v>0</v>
      </c>
      <c r="U96">
        <v>418.77</v>
      </c>
      <c r="V96">
        <v>10.2654</v>
      </c>
      <c r="W96">
        <v>36.3673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8.8320000000000007</v>
      </c>
      <c r="AS96">
        <v>6.0533999999999999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1688.9584870000003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</v>
      </c>
      <c r="L97">
        <v>244.42500000000001</v>
      </c>
      <c r="M97">
        <v>76</v>
      </c>
      <c r="N97">
        <v>118.125</v>
      </c>
      <c r="O97">
        <v>123.66562500000001</v>
      </c>
      <c r="P97">
        <v>123.375</v>
      </c>
      <c r="Q97">
        <v>7.79</v>
      </c>
      <c r="R97">
        <v>14</v>
      </c>
      <c r="S97">
        <v>8.2726120000000005</v>
      </c>
      <c r="T97">
        <v>0</v>
      </c>
      <c r="U97">
        <v>418.77</v>
      </c>
      <c r="V97">
        <v>10.2654</v>
      </c>
      <c r="W97">
        <v>36.3673</v>
      </c>
      <c r="X97">
        <v>72.470100000000002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8.8320000000000007</v>
      </c>
      <c r="AS97">
        <v>6.0533999999999999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1625.8866870000002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</v>
      </c>
      <c r="L98">
        <v>244.42500000000001</v>
      </c>
      <c r="M98">
        <v>76</v>
      </c>
      <c r="N98">
        <v>118.125</v>
      </c>
      <c r="O98">
        <v>123.66562500000001</v>
      </c>
      <c r="P98">
        <v>123.375</v>
      </c>
      <c r="Q98">
        <v>7.79</v>
      </c>
      <c r="R98">
        <v>14</v>
      </c>
      <c r="S98">
        <v>8.2726120000000005</v>
      </c>
      <c r="T98">
        <v>0</v>
      </c>
      <c r="U98">
        <v>418.77</v>
      </c>
      <c r="V98">
        <v>10.2654</v>
      </c>
      <c r="W98">
        <v>21.493500000000001</v>
      </c>
      <c r="X98">
        <v>67.470100000000002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8.8320000000000007</v>
      </c>
      <c r="AS98">
        <v>8.0711999999999993</v>
      </c>
      <c r="AT98">
        <v>18.557815000000002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1605.588534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5.5656722120000017</v>
      </c>
      <c r="L99">
        <f t="shared" si="2"/>
        <v>6.5459702999999925</v>
      </c>
      <c r="M99">
        <f t="shared" si="2"/>
        <v>2.2000000000000002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0.21985854999999976</v>
      </c>
      <c r="R99">
        <f t="shared" si="2"/>
        <v>0.76115322650000028</v>
      </c>
      <c r="S99">
        <f t="shared" si="2"/>
        <v>0.18576921599999993</v>
      </c>
      <c r="T99">
        <f t="shared" si="2"/>
        <v>0</v>
      </c>
      <c r="U99">
        <f t="shared" si="2"/>
        <v>10.050479999999991</v>
      </c>
      <c r="V99">
        <f t="shared" si="2"/>
        <v>0.35844139449999995</v>
      </c>
      <c r="W99">
        <f t="shared" si="2"/>
        <v>0.89636989849999971</v>
      </c>
      <c r="X99">
        <f t="shared" si="2"/>
        <v>2.8379471537499983</v>
      </c>
      <c r="Y99">
        <f t="shared" si="2"/>
        <v>0</v>
      </c>
      <c r="Z99">
        <f t="shared" si="2"/>
        <v>5.3541399999999989E-2</v>
      </c>
      <c r="AA99">
        <f t="shared" si="2"/>
        <v>0.1343</v>
      </c>
      <c r="AB99">
        <f t="shared" si="2"/>
        <v>0.17450302999999998</v>
      </c>
      <c r="AC99">
        <f t="shared" si="2"/>
        <v>3.7437960000000006E-2</v>
      </c>
      <c r="AD99">
        <f t="shared" si="2"/>
        <v>0.13839588600000002</v>
      </c>
      <c r="AE99">
        <f t="shared" si="2"/>
        <v>0.54772424700000044</v>
      </c>
      <c r="AF99">
        <f t="shared" si="2"/>
        <v>0.21445500000000034</v>
      </c>
      <c r="AG99">
        <f t="shared" si="2"/>
        <v>0</v>
      </c>
      <c r="AH99">
        <f t="shared" si="2"/>
        <v>0.78127500000000039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0.30589650000000018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0.10269905099999997</v>
      </c>
      <c r="AQ99">
        <f t="shared" si="2"/>
        <v>0.40949999999999986</v>
      </c>
      <c r="AR99">
        <f t="shared" si="2"/>
        <v>0.27006600000000008</v>
      </c>
      <c r="AS99">
        <f t="shared" si="2"/>
        <v>0.22189073999999998</v>
      </c>
      <c r="AT99">
        <f t="shared" si="2"/>
        <v>0.45164883125000066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1.758345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45.404079632500014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176.43029999999999</v>
      </c>
      <c r="L3">
        <v>233.72194200000001</v>
      </c>
      <c r="M3">
        <v>88.697199999999995</v>
      </c>
      <c r="N3">
        <v>113.88431199999999</v>
      </c>
      <c r="O3">
        <v>119.226029</v>
      </c>
      <c r="P3">
        <v>118.94583799999999</v>
      </c>
      <c r="Q3">
        <v>7.7127999999999997</v>
      </c>
      <c r="R3">
        <v>13.497400000000001</v>
      </c>
      <c r="S3">
        <v>8.4744390000000003</v>
      </c>
      <c r="T3">
        <v>0</v>
      </c>
      <c r="U3">
        <v>403.73615699999999</v>
      </c>
      <c r="V3">
        <v>4.8205</v>
      </c>
      <c r="W3">
        <v>35.061714000000002</v>
      </c>
      <c r="X3">
        <v>74.235699999999994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12.323126</v>
      </c>
      <c r="AM3">
        <v>0</v>
      </c>
      <c r="AN3">
        <v>0.57174000000000003</v>
      </c>
      <c r="AO3">
        <v>0</v>
      </c>
      <c r="AP3">
        <v>3.0875300000000001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69.42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1633.3149100000001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176.43029999999999</v>
      </c>
      <c r="L4">
        <v>233.72194200000001</v>
      </c>
      <c r="M4">
        <v>88.697199999999995</v>
      </c>
      <c r="N4">
        <v>113.88431199999999</v>
      </c>
      <c r="O4">
        <v>119.226029</v>
      </c>
      <c r="P4">
        <v>118.94583799999999</v>
      </c>
      <c r="Q4">
        <v>7.7127999999999997</v>
      </c>
      <c r="R4">
        <v>13.497400000000001</v>
      </c>
      <c r="S4">
        <v>8.4744390000000003</v>
      </c>
      <c r="T4">
        <v>0</v>
      </c>
      <c r="U4">
        <v>403.73615699999999</v>
      </c>
      <c r="V4">
        <v>4.8205</v>
      </c>
      <c r="W4">
        <v>35.061714000000002</v>
      </c>
      <c r="X4">
        <v>50.133200000000002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12.323126</v>
      </c>
      <c r="AM4">
        <v>0</v>
      </c>
      <c r="AN4">
        <v>0.57174000000000003</v>
      </c>
      <c r="AO4">
        <v>0</v>
      </c>
      <c r="AP4">
        <v>3.0875300000000001</v>
      </c>
      <c r="AQ4">
        <v>0</v>
      </c>
      <c r="AR4">
        <v>38.317189999999997</v>
      </c>
      <c r="AS4">
        <v>23.863095000000001</v>
      </c>
      <c r="AT4">
        <v>19.281969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88.29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1628.08241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176.43029999999999</v>
      </c>
      <c r="L5">
        <v>233.72194200000001</v>
      </c>
      <c r="M5">
        <v>88.697199999999995</v>
      </c>
      <c r="N5">
        <v>113.88431199999999</v>
      </c>
      <c r="O5">
        <v>119.226029</v>
      </c>
      <c r="P5">
        <v>118.94583799999999</v>
      </c>
      <c r="Q5">
        <v>7.7127999999999997</v>
      </c>
      <c r="R5">
        <v>13.497400000000001</v>
      </c>
      <c r="S5">
        <v>8.4744390000000003</v>
      </c>
      <c r="T5">
        <v>0</v>
      </c>
      <c r="U5">
        <v>403.73615699999999</v>
      </c>
      <c r="V5">
        <v>4.8205</v>
      </c>
      <c r="W5">
        <v>14.461499999999999</v>
      </c>
      <c r="X5">
        <v>46.276800000000001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17.924547</v>
      </c>
      <c r="AM5">
        <v>0</v>
      </c>
      <c r="AN5">
        <v>0.57174000000000003</v>
      </c>
      <c r="AO5">
        <v>0</v>
      </c>
      <c r="AP5">
        <v>3.0875300000000001</v>
      </c>
      <c r="AQ5">
        <v>0</v>
      </c>
      <c r="AR5">
        <v>6.3861980000000003</v>
      </c>
      <c r="AS5">
        <v>23.863095000000001</v>
      </c>
      <c r="AT5">
        <v>16.396027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89.66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1575.7802830000003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176.43029999999999</v>
      </c>
      <c r="L6">
        <v>233.72194200000001</v>
      </c>
      <c r="M6">
        <v>88.697199999999995</v>
      </c>
      <c r="N6">
        <v>113.88431199999999</v>
      </c>
      <c r="O6">
        <v>119.226029</v>
      </c>
      <c r="P6">
        <v>118.94583799999999</v>
      </c>
      <c r="Q6">
        <v>7.7127999999999997</v>
      </c>
      <c r="R6">
        <v>13.497400000000001</v>
      </c>
      <c r="S6">
        <v>8.4744390000000003</v>
      </c>
      <c r="T6">
        <v>0</v>
      </c>
      <c r="U6">
        <v>403.73615699999999</v>
      </c>
      <c r="V6">
        <v>4.8205</v>
      </c>
      <c r="W6">
        <v>14.461499999999999</v>
      </c>
      <c r="X6">
        <v>46.276800000000001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3.0875300000000001</v>
      </c>
      <c r="AQ6">
        <v>0</v>
      </c>
      <c r="AR6">
        <v>6.3861980000000003</v>
      </c>
      <c r="AS6">
        <v>23.863095000000001</v>
      </c>
      <c r="AT6">
        <v>13.744251999999999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89.66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1623.5412970000002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176.43029999999999</v>
      </c>
      <c r="L7">
        <v>233.72194200000001</v>
      </c>
      <c r="M7">
        <v>88.697199999999995</v>
      </c>
      <c r="N7">
        <v>113.88431199999999</v>
      </c>
      <c r="O7">
        <v>119.226029</v>
      </c>
      <c r="P7">
        <v>118.94583799999999</v>
      </c>
      <c r="Q7">
        <v>7.7127999999999997</v>
      </c>
      <c r="R7">
        <v>13.497400000000001</v>
      </c>
      <c r="S7">
        <v>8.4744390000000003</v>
      </c>
      <c r="T7">
        <v>0</v>
      </c>
      <c r="U7">
        <v>403.73615699999999</v>
      </c>
      <c r="V7">
        <v>4.8205</v>
      </c>
      <c r="W7">
        <v>14.461499999999999</v>
      </c>
      <c r="X7">
        <v>46.276800000000001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68.337335999999993</v>
      </c>
      <c r="AM7">
        <v>0</v>
      </c>
      <c r="AN7">
        <v>0.57174000000000003</v>
      </c>
      <c r="AO7">
        <v>0</v>
      </c>
      <c r="AP7">
        <v>11.494258</v>
      </c>
      <c r="AQ7">
        <v>0</v>
      </c>
      <c r="AR7">
        <v>6.3861980000000003</v>
      </c>
      <c r="AS7">
        <v>23.863095000000001</v>
      </c>
      <c r="AT7">
        <v>13.146430000000001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89.66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1631.3502030000002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176.43029999999999</v>
      </c>
      <c r="L8">
        <v>233.72194200000001</v>
      </c>
      <c r="M8">
        <v>88.697199999999995</v>
      </c>
      <c r="N8">
        <v>113.88431199999999</v>
      </c>
      <c r="O8">
        <v>119.226029</v>
      </c>
      <c r="P8">
        <v>118.94583799999999</v>
      </c>
      <c r="Q8">
        <v>7.7127999999999997</v>
      </c>
      <c r="R8">
        <v>13.497400000000001</v>
      </c>
      <c r="S8">
        <v>8.4744390000000003</v>
      </c>
      <c r="T8">
        <v>0</v>
      </c>
      <c r="U8">
        <v>403.73615699999999</v>
      </c>
      <c r="V8">
        <v>4.8205</v>
      </c>
      <c r="W8">
        <v>14.461499999999999</v>
      </c>
      <c r="X8">
        <v>46.276800000000001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68.337335999999993</v>
      </c>
      <c r="AM8">
        <v>0</v>
      </c>
      <c r="AN8">
        <v>0.57174000000000003</v>
      </c>
      <c r="AO8">
        <v>0</v>
      </c>
      <c r="AP8">
        <v>11.494258</v>
      </c>
      <c r="AQ8">
        <v>0</v>
      </c>
      <c r="AR8">
        <v>6.3861980000000003</v>
      </c>
      <c r="AS8">
        <v>23.863095000000001</v>
      </c>
      <c r="AT8">
        <v>9.9450389999999995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89.66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1628.1488120000001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176.43029999999999</v>
      </c>
      <c r="L9">
        <v>233.72194200000001</v>
      </c>
      <c r="M9">
        <v>88.697199999999995</v>
      </c>
      <c r="N9">
        <v>113.88431199999999</v>
      </c>
      <c r="O9">
        <v>119.226029</v>
      </c>
      <c r="P9">
        <v>118.94583799999999</v>
      </c>
      <c r="Q9">
        <v>7.7127999999999997</v>
      </c>
      <c r="R9">
        <v>13.497400000000001</v>
      </c>
      <c r="S9">
        <v>8.4744390000000003</v>
      </c>
      <c r="T9">
        <v>0</v>
      </c>
      <c r="U9">
        <v>403.73615699999999</v>
      </c>
      <c r="V9">
        <v>4.8205</v>
      </c>
      <c r="W9">
        <v>14.461499999999999</v>
      </c>
      <c r="X9">
        <v>46.276800000000001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68.337335999999993</v>
      </c>
      <c r="AM9">
        <v>0</v>
      </c>
      <c r="AN9">
        <v>0.57174000000000003</v>
      </c>
      <c r="AO9">
        <v>0</v>
      </c>
      <c r="AP9">
        <v>11.494258</v>
      </c>
      <c r="AQ9">
        <v>0</v>
      </c>
      <c r="AR9">
        <v>6.3861980000000003</v>
      </c>
      <c r="AS9">
        <v>9.0783509999999996</v>
      </c>
      <c r="AT9">
        <v>10.995462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89.66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1614.4144910000005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176.43029999999999</v>
      </c>
      <c r="L10">
        <v>233.72194200000001</v>
      </c>
      <c r="M10">
        <v>88.697199999999995</v>
      </c>
      <c r="N10">
        <v>113.88431199999999</v>
      </c>
      <c r="O10">
        <v>119.226029</v>
      </c>
      <c r="P10">
        <v>118.94583799999999</v>
      </c>
      <c r="Q10">
        <v>7.7127999999999997</v>
      </c>
      <c r="R10">
        <v>13.497400000000001</v>
      </c>
      <c r="S10">
        <v>8.4744390000000003</v>
      </c>
      <c r="T10">
        <v>0</v>
      </c>
      <c r="U10">
        <v>403.73615699999999</v>
      </c>
      <c r="V10">
        <v>4.8205</v>
      </c>
      <c r="W10">
        <v>14.461499999999999</v>
      </c>
      <c r="X10">
        <v>46.276800000000001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3.3608530000000001</v>
      </c>
      <c r="AM10">
        <v>0</v>
      </c>
      <c r="AN10">
        <v>0.57174000000000003</v>
      </c>
      <c r="AO10">
        <v>0</v>
      </c>
      <c r="AP10">
        <v>11.494258</v>
      </c>
      <c r="AQ10">
        <v>0</v>
      </c>
      <c r="AR10">
        <v>6.3861980000000003</v>
      </c>
      <c r="AS10">
        <v>7.1329900000000004</v>
      </c>
      <c r="AT10">
        <v>10.263714999999999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89.66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1546.7609000000002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176.43029999999999</v>
      </c>
      <c r="L11">
        <v>233.72194200000001</v>
      </c>
      <c r="M11">
        <v>88.697199999999995</v>
      </c>
      <c r="N11">
        <v>113.88431199999999</v>
      </c>
      <c r="O11">
        <v>119.226029</v>
      </c>
      <c r="P11">
        <v>118.94583799999999</v>
      </c>
      <c r="Q11">
        <v>7.7127999999999997</v>
      </c>
      <c r="R11">
        <v>13.497400000000001</v>
      </c>
      <c r="S11">
        <v>8.4744390000000003</v>
      </c>
      <c r="T11">
        <v>0</v>
      </c>
      <c r="U11">
        <v>403.73615699999999</v>
      </c>
      <c r="V11">
        <v>4.8205</v>
      </c>
      <c r="W11">
        <v>14.461499999999999</v>
      </c>
      <c r="X11">
        <v>46.276800000000001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2.470024</v>
      </c>
      <c r="AQ11">
        <v>0</v>
      </c>
      <c r="AR11">
        <v>6.3861980000000003</v>
      </c>
      <c r="AS11">
        <v>7.1329900000000004</v>
      </c>
      <c r="AT11">
        <v>10.248286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89.66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1536.6009520000002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176.43029999999999</v>
      </c>
      <c r="L12">
        <v>233.72194200000001</v>
      </c>
      <c r="M12">
        <v>88.697199999999995</v>
      </c>
      <c r="N12">
        <v>113.88431199999999</v>
      </c>
      <c r="O12">
        <v>119.226029</v>
      </c>
      <c r="P12">
        <v>118.94583799999999</v>
      </c>
      <c r="Q12">
        <v>7.7127999999999997</v>
      </c>
      <c r="R12">
        <v>13.497400000000001</v>
      </c>
      <c r="S12">
        <v>8.4744390000000003</v>
      </c>
      <c r="T12">
        <v>0</v>
      </c>
      <c r="U12">
        <v>403.73615699999999</v>
      </c>
      <c r="V12">
        <v>4.8205</v>
      </c>
      <c r="W12">
        <v>14.461499999999999</v>
      </c>
      <c r="X12">
        <v>46.276800000000001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2.470024</v>
      </c>
      <c r="AQ12">
        <v>0</v>
      </c>
      <c r="AR12">
        <v>6.3861980000000003</v>
      </c>
      <c r="AS12">
        <v>7.1329900000000004</v>
      </c>
      <c r="AT12">
        <v>10.529851000000001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89.66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1536.8825170000002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176.43029999999999</v>
      </c>
      <c r="L13">
        <v>233.72194200000001</v>
      </c>
      <c r="M13">
        <v>88.697199999999995</v>
      </c>
      <c r="N13">
        <v>113.88431199999999</v>
      </c>
      <c r="O13">
        <v>119.226029</v>
      </c>
      <c r="P13">
        <v>118.94583799999999</v>
      </c>
      <c r="Q13">
        <v>7.7127999999999997</v>
      </c>
      <c r="R13">
        <v>13.497400000000001</v>
      </c>
      <c r="S13">
        <v>8.4744390000000003</v>
      </c>
      <c r="T13">
        <v>0</v>
      </c>
      <c r="U13">
        <v>403.73615699999999</v>
      </c>
      <c r="V13">
        <v>4.8205</v>
      </c>
      <c r="W13">
        <v>14.461499999999999</v>
      </c>
      <c r="X13">
        <v>46.276800000000001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2.470024</v>
      </c>
      <c r="AQ13">
        <v>0</v>
      </c>
      <c r="AR13">
        <v>6.3861980000000003</v>
      </c>
      <c r="AS13">
        <v>7.1329900000000004</v>
      </c>
      <c r="AT13">
        <v>10.228923999999999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1501.8715900000002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176.43029999999999</v>
      </c>
      <c r="L14">
        <v>233.72194200000001</v>
      </c>
      <c r="M14">
        <v>88.697199999999995</v>
      </c>
      <c r="N14">
        <v>113.88431199999999</v>
      </c>
      <c r="O14">
        <v>119.226029</v>
      </c>
      <c r="P14">
        <v>118.94583799999999</v>
      </c>
      <c r="Q14">
        <v>7.7127999999999997</v>
      </c>
      <c r="R14">
        <v>13.497400000000001</v>
      </c>
      <c r="S14">
        <v>8.4744390000000003</v>
      </c>
      <c r="T14">
        <v>0</v>
      </c>
      <c r="U14">
        <v>403.73615699999999</v>
      </c>
      <c r="V14">
        <v>4.8205</v>
      </c>
      <c r="W14">
        <v>14.461499999999999</v>
      </c>
      <c r="X14">
        <v>46.276800000000001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2.470024</v>
      </c>
      <c r="AQ14">
        <v>0</v>
      </c>
      <c r="AR14">
        <v>6.3861980000000003</v>
      </c>
      <c r="AS14">
        <v>7.1329900000000004</v>
      </c>
      <c r="AT14">
        <v>13.174365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1505.7870310000003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176.43029999999999</v>
      </c>
      <c r="L15">
        <v>233.72194200000001</v>
      </c>
      <c r="M15">
        <v>88.697199999999995</v>
      </c>
      <c r="N15">
        <v>113.88431199999999</v>
      </c>
      <c r="O15">
        <v>119.226029</v>
      </c>
      <c r="P15">
        <v>118.94583799999999</v>
      </c>
      <c r="Q15">
        <v>7.7127999999999997</v>
      </c>
      <c r="R15">
        <v>13.497400000000001</v>
      </c>
      <c r="S15">
        <v>8.4744390000000003</v>
      </c>
      <c r="T15">
        <v>0</v>
      </c>
      <c r="U15">
        <v>403.73615699999999</v>
      </c>
      <c r="V15">
        <v>4.8205</v>
      </c>
      <c r="W15">
        <v>14.461499999999999</v>
      </c>
      <c r="X15">
        <v>46.276800000000001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6.3861980000000003</v>
      </c>
      <c r="AS15">
        <v>7.1329900000000004</v>
      </c>
      <c r="AT15">
        <v>13.205829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1504.8484950000002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176.43029999999999</v>
      </c>
      <c r="L16">
        <v>233.72194200000001</v>
      </c>
      <c r="M16">
        <v>88.697199999999995</v>
      </c>
      <c r="N16">
        <v>113.88431199999999</v>
      </c>
      <c r="O16">
        <v>119.226029</v>
      </c>
      <c r="P16">
        <v>118.94583799999999</v>
      </c>
      <c r="Q16">
        <v>7.7127999999999997</v>
      </c>
      <c r="R16">
        <v>13.497400000000001</v>
      </c>
      <c r="S16">
        <v>8.4744390000000003</v>
      </c>
      <c r="T16">
        <v>0</v>
      </c>
      <c r="U16">
        <v>403.73615699999999</v>
      </c>
      <c r="V16">
        <v>4.8205</v>
      </c>
      <c r="W16">
        <v>14.461499999999999</v>
      </c>
      <c r="X16">
        <v>46.276800000000001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6.3861980000000003</v>
      </c>
      <c r="AS16">
        <v>7.1329900000000004</v>
      </c>
      <c r="AT16">
        <v>14.550222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1506.1928880000003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176.43029999999999</v>
      </c>
      <c r="L17">
        <v>233.72194200000001</v>
      </c>
      <c r="M17">
        <v>88.697199999999995</v>
      </c>
      <c r="N17">
        <v>113.88431199999999</v>
      </c>
      <c r="O17">
        <v>119.226029</v>
      </c>
      <c r="P17">
        <v>118.94583799999999</v>
      </c>
      <c r="Q17">
        <v>7.7127999999999997</v>
      </c>
      <c r="R17">
        <v>13.497400000000001</v>
      </c>
      <c r="S17">
        <v>8.4744390000000003</v>
      </c>
      <c r="T17">
        <v>0</v>
      </c>
      <c r="U17">
        <v>403.73615699999999</v>
      </c>
      <c r="V17">
        <v>4.8205</v>
      </c>
      <c r="W17">
        <v>14.461499999999999</v>
      </c>
      <c r="X17">
        <v>46.276800000000001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6.3861980000000003</v>
      </c>
      <c r="AS17">
        <v>7.1329900000000004</v>
      </c>
      <c r="AT17">
        <v>15.214905999999999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54.95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1515.4129950000001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176.43029999999999</v>
      </c>
      <c r="L18">
        <v>233.72194200000001</v>
      </c>
      <c r="M18">
        <v>88.697199999999995</v>
      </c>
      <c r="N18">
        <v>113.88431199999999</v>
      </c>
      <c r="O18">
        <v>119.226029</v>
      </c>
      <c r="P18">
        <v>118.94583799999999</v>
      </c>
      <c r="Q18">
        <v>7.7127999999999997</v>
      </c>
      <c r="R18">
        <v>13.497400000000001</v>
      </c>
      <c r="S18">
        <v>8.4744390000000003</v>
      </c>
      <c r="T18">
        <v>0</v>
      </c>
      <c r="U18">
        <v>403.73615699999999</v>
      </c>
      <c r="V18">
        <v>4.8205</v>
      </c>
      <c r="W18">
        <v>14.461499999999999</v>
      </c>
      <c r="X18">
        <v>46.276800000000001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2.7390080000000001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6.3861980000000003</v>
      </c>
      <c r="AS18">
        <v>7.1329900000000004</v>
      </c>
      <c r="AT18">
        <v>15.539633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53.99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1517.5167300000003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176.43029999999999</v>
      </c>
      <c r="L19">
        <v>233.72194200000001</v>
      </c>
      <c r="M19">
        <v>88.697199999999995</v>
      </c>
      <c r="N19">
        <v>113.88431199999999</v>
      </c>
      <c r="O19">
        <v>119.226029</v>
      </c>
      <c r="P19">
        <v>118.94583799999999</v>
      </c>
      <c r="Q19">
        <v>7.7127999999999997</v>
      </c>
      <c r="R19">
        <v>13.497400000000001</v>
      </c>
      <c r="S19">
        <v>8.4744390000000003</v>
      </c>
      <c r="T19">
        <v>0</v>
      </c>
      <c r="U19">
        <v>403.73615699999999</v>
      </c>
      <c r="V19">
        <v>4.8205</v>
      </c>
      <c r="W19">
        <v>14.461499999999999</v>
      </c>
      <c r="X19">
        <v>46.276800000000001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2.470024</v>
      </c>
      <c r="AQ19">
        <v>0</v>
      </c>
      <c r="AR19">
        <v>6.3861980000000003</v>
      </c>
      <c r="AS19">
        <v>7.1329900000000004</v>
      </c>
      <c r="AT19">
        <v>16.408228999999999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1536.7963720000002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176.43029999999999</v>
      </c>
      <c r="L20">
        <v>233.72194200000001</v>
      </c>
      <c r="M20">
        <v>88.697199999999995</v>
      </c>
      <c r="N20">
        <v>113.88431199999999</v>
      </c>
      <c r="O20">
        <v>119.226029</v>
      </c>
      <c r="P20">
        <v>118.94583799999999</v>
      </c>
      <c r="Q20">
        <v>7.7127999999999997</v>
      </c>
      <c r="R20">
        <v>13.497400000000001</v>
      </c>
      <c r="S20">
        <v>8.4744390000000003</v>
      </c>
      <c r="T20">
        <v>0</v>
      </c>
      <c r="U20">
        <v>403.73615699999999</v>
      </c>
      <c r="V20">
        <v>4.8205</v>
      </c>
      <c r="W20">
        <v>14.461499999999999</v>
      </c>
      <c r="X20">
        <v>46.276800000000001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2.470024</v>
      </c>
      <c r="AQ20">
        <v>0</v>
      </c>
      <c r="AR20">
        <v>8.5149310000000007</v>
      </c>
      <c r="AS20">
        <v>7.1329900000000004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54.95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1539.8688450000002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176.43029999999999</v>
      </c>
      <c r="L21">
        <v>233.72194200000001</v>
      </c>
      <c r="M21">
        <v>88.697199999999995</v>
      </c>
      <c r="N21">
        <v>113.88431199999999</v>
      </c>
      <c r="O21">
        <v>119.226029</v>
      </c>
      <c r="P21">
        <v>118.94583799999999</v>
      </c>
      <c r="Q21">
        <v>7.7127999999999997</v>
      </c>
      <c r="R21">
        <v>13.497400000000001</v>
      </c>
      <c r="S21">
        <v>8.4744390000000003</v>
      </c>
      <c r="T21">
        <v>0</v>
      </c>
      <c r="U21">
        <v>403.73615699999999</v>
      </c>
      <c r="V21">
        <v>4.8205</v>
      </c>
      <c r="W21">
        <v>14.461499999999999</v>
      </c>
      <c r="X21">
        <v>46.276800000000001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2.470024</v>
      </c>
      <c r="AQ21">
        <v>0</v>
      </c>
      <c r="AR21">
        <v>38.317189999999997</v>
      </c>
      <c r="AS21">
        <v>7.1329900000000004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55.92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1570.6411040000003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176.43029999999999</v>
      </c>
      <c r="L22">
        <v>233.72194200000001</v>
      </c>
      <c r="M22">
        <v>88.697199999999995</v>
      </c>
      <c r="N22">
        <v>113.88431199999999</v>
      </c>
      <c r="O22">
        <v>119.226029</v>
      </c>
      <c r="P22">
        <v>118.94583799999999</v>
      </c>
      <c r="Q22">
        <v>7.7127999999999997</v>
      </c>
      <c r="R22">
        <v>13.497400000000001</v>
      </c>
      <c r="S22">
        <v>8.4744390000000003</v>
      </c>
      <c r="T22">
        <v>0</v>
      </c>
      <c r="U22">
        <v>403.73615699999999</v>
      </c>
      <c r="V22">
        <v>4.8205</v>
      </c>
      <c r="W22">
        <v>14.461499999999999</v>
      </c>
      <c r="X22">
        <v>46.276800000000001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2.470024</v>
      </c>
      <c r="AQ22">
        <v>0</v>
      </c>
      <c r="AR22">
        <v>38.317189999999997</v>
      </c>
      <c r="AS22">
        <v>7.1329900000000004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54.95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1569.6711040000002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174.94558599999999</v>
      </c>
      <c r="L23">
        <v>233.72194200000001</v>
      </c>
      <c r="M23">
        <v>88.697199999999995</v>
      </c>
      <c r="N23">
        <v>113.88431199999999</v>
      </c>
      <c r="O23">
        <v>119.226029</v>
      </c>
      <c r="P23">
        <v>118.94583799999999</v>
      </c>
      <c r="Q23">
        <v>7.6453129999999998</v>
      </c>
      <c r="R23">
        <v>13.497400000000001</v>
      </c>
      <c r="S23">
        <v>8.4744390000000003</v>
      </c>
      <c r="T23">
        <v>0</v>
      </c>
      <c r="U23">
        <v>403.73615699999999</v>
      </c>
      <c r="V23">
        <v>4.8205</v>
      </c>
      <c r="W23">
        <v>23.446697</v>
      </c>
      <c r="X23">
        <v>47.240900000000003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3.0875300000000001</v>
      </c>
      <c r="AQ23">
        <v>15.002359999999999</v>
      </c>
      <c r="AR23">
        <v>8.5149310000000007</v>
      </c>
      <c r="AS23">
        <v>7.1329900000000004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1565.8158070000004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174.94558599999999</v>
      </c>
      <c r="L24">
        <v>233.72194200000001</v>
      </c>
      <c r="M24">
        <v>88.697199999999995</v>
      </c>
      <c r="N24">
        <v>113.88431199999999</v>
      </c>
      <c r="O24">
        <v>119.226029</v>
      </c>
      <c r="P24">
        <v>118.94583799999999</v>
      </c>
      <c r="Q24">
        <v>7.6453129999999998</v>
      </c>
      <c r="R24">
        <v>13.497400000000001</v>
      </c>
      <c r="S24">
        <v>8.4744390000000003</v>
      </c>
      <c r="T24">
        <v>0</v>
      </c>
      <c r="U24">
        <v>403.73615699999999</v>
      </c>
      <c r="V24">
        <v>4.8205</v>
      </c>
      <c r="W24">
        <v>34.51952</v>
      </c>
      <c r="X24">
        <v>71.343400000000003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3.0875300000000001</v>
      </c>
      <c r="AQ24">
        <v>30.004719999999999</v>
      </c>
      <c r="AR24">
        <v>6.3861980000000003</v>
      </c>
      <c r="AS24">
        <v>7.1329900000000004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59.77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1635.014811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174.94558599999999</v>
      </c>
      <c r="L25">
        <v>233.72194200000001</v>
      </c>
      <c r="M25">
        <v>88.697199999999995</v>
      </c>
      <c r="N25">
        <v>113.88431199999999</v>
      </c>
      <c r="O25">
        <v>119.226029</v>
      </c>
      <c r="P25">
        <v>118.94583799999999</v>
      </c>
      <c r="Q25">
        <v>7.6453129999999998</v>
      </c>
      <c r="R25">
        <v>19.057461</v>
      </c>
      <c r="S25">
        <v>8.4744390000000003</v>
      </c>
      <c r="T25">
        <v>0</v>
      </c>
      <c r="U25">
        <v>403.73615699999999</v>
      </c>
      <c r="V25">
        <v>9.8968720000000001</v>
      </c>
      <c r="W25">
        <v>35.061714000000002</v>
      </c>
      <c r="X25">
        <v>111.759243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3.0875300000000001</v>
      </c>
      <c r="AQ25">
        <v>30.004719999999999</v>
      </c>
      <c r="AR25">
        <v>6.3861980000000003</v>
      </c>
      <c r="AS25">
        <v>7.1329900000000004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59.77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1717.5665709999998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174.94558599999999</v>
      </c>
      <c r="L26">
        <v>233.72194200000001</v>
      </c>
      <c r="M26">
        <v>88.697199999999995</v>
      </c>
      <c r="N26">
        <v>113.88431199999999</v>
      </c>
      <c r="O26">
        <v>119.226029</v>
      </c>
      <c r="P26">
        <v>118.94583799999999</v>
      </c>
      <c r="Q26">
        <v>7.6453129999999998</v>
      </c>
      <c r="R26">
        <v>19.057461</v>
      </c>
      <c r="S26">
        <v>8.4744390000000003</v>
      </c>
      <c r="T26">
        <v>0</v>
      </c>
      <c r="U26">
        <v>403.73615699999999</v>
      </c>
      <c r="V26">
        <v>9.8968720000000001</v>
      </c>
      <c r="W26">
        <v>43.625525000000003</v>
      </c>
      <c r="X26">
        <v>140.92240100000001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70.301208000000003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3.0875300000000001</v>
      </c>
      <c r="AQ26">
        <v>45.007080000000002</v>
      </c>
      <c r="AR26">
        <v>6.3861980000000003</v>
      </c>
      <c r="AS26">
        <v>7.1329900000000004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61.7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1821.1362240000001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174.94558599999999</v>
      </c>
      <c r="L27">
        <v>233.72194200000001</v>
      </c>
      <c r="M27">
        <v>88.697199999999995</v>
      </c>
      <c r="N27">
        <v>113.88431199999999</v>
      </c>
      <c r="O27">
        <v>119.226029</v>
      </c>
      <c r="P27">
        <v>118.94583799999999</v>
      </c>
      <c r="Q27">
        <v>7.6453129999999998</v>
      </c>
      <c r="R27">
        <v>19.057461</v>
      </c>
      <c r="S27">
        <v>8.4744390000000003</v>
      </c>
      <c r="T27">
        <v>0</v>
      </c>
      <c r="U27">
        <v>403.73615699999999</v>
      </c>
      <c r="V27">
        <v>9.8968720000000001</v>
      </c>
      <c r="W27">
        <v>35.061714000000002</v>
      </c>
      <c r="X27">
        <v>111.759243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2.2405680000000001</v>
      </c>
      <c r="AM27">
        <v>5.012067</v>
      </c>
      <c r="AN27">
        <v>0.57174000000000003</v>
      </c>
      <c r="AO27">
        <v>0</v>
      </c>
      <c r="AP27">
        <v>3.0875300000000001</v>
      </c>
      <c r="AQ27">
        <v>45.007080000000002</v>
      </c>
      <c r="AR27">
        <v>6.3861980000000003</v>
      </c>
      <c r="AS27">
        <v>5.1876290000000003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62.67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1879.4920979999997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174.94558599999999</v>
      </c>
      <c r="L28">
        <v>233.72194200000001</v>
      </c>
      <c r="M28">
        <v>88.697199999999995</v>
      </c>
      <c r="N28">
        <v>113.88431199999999</v>
      </c>
      <c r="O28">
        <v>119.226029</v>
      </c>
      <c r="P28">
        <v>118.94583799999999</v>
      </c>
      <c r="Q28">
        <v>7.6453129999999998</v>
      </c>
      <c r="R28">
        <v>19.057461</v>
      </c>
      <c r="S28">
        <v>8.4744390000000003</v>
      </c>
      <c r="T28">
        <v>0</v>
      </c>
      <c r="U28">
        <v>403.73615699999999</v>
      </c>
      <c r="V28">
        <v>9.8968720000000001</v>
      </c>
      <c r="W28">
        <v>35.061714000000002</v>
      </c>
      <c r="X28">
        <v>111.758557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12.323126</v>
      </c>
      <c r="AM28">
        <v>10.157788</v>
      </c>
      <c r="AN28">
        <v>0.57174000000000003</v>
      </c>
      <c r="AO28">
        <v>0</v>
      </c>
      <c r="AP28">
        <v>3.0875300000000001</v>
      </c>
      <c r="AQ28">
        <v>45.007080000000002</v>
      </c>
      <c r="AR28">
        <v>6.3861980000000003</v>
      </c>
      <c r="AS28">
        <v>5.1876290000000003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66.52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1987.5045579999999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187.99950000000001</v>
      </c>
      <c r="L29">
        <v>233.72194200000001</v>
      </c>
      <c r="M29">
        <v>88.697199999999995</v>
      </c>
      <c r="N29">
        <v>113.88431199999999</v>
      </c>
      <c r="O29">
        <v>119.226029</v>
      </c>
      <c r="P29">
        <v>118.94583799999999</v>
      </c>
      <c r="Q29">
        <v>7.577826</v>
      </c>
      <c r="R29">
        <v>19.057461</v>
      </c>
      <c r="S29">
        <v>8.4247169999999993</v>
      </c>
      <c r="T29">
        <v>0</v>
      </c>
      <c r="U29">
        <v>403.73615699999999</v>
      </c>
      <c r="V29">
        <v>9.8968720000000001</v>
      </c>
      <c r="W29">
        <v>35.061714000000002</v>
      </c>
      <c r="X29">
        <v>111.749602</v>
      </c>
      <c r="Y29">
        <v>0</v>
      </c>
      <c r="Z29">
        <v>12.573407</v>
      </c>
      <c r="AA29">
        <v>26.657364999999999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12.323126</v>
      </c>
      <c r="AM29">
        <v>10.157788</v>
      </c>
      <c r="AN29">
        <v>0.57174000000000003</v>
      </c>
      <c r="AO29">
        <v>0</v>
      </c>
      <c r="AP29">
        <v>3.0875300000000001</v>
      </c>
      <c r="AQ29">
        <v>45.007080000000002</v>
      </c>
      <c r="AR29">
        <v>6.3861980000000003</v>
      </c>
      <c r="AS29">
        <v>7.1329900000000004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70.38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2007.7609470000002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214.10433900000001</v>
      </c>
      <c r="L30">
        <v>233.72194200000001</v>
      </c>
      <c r="M30">
        <v>88.697199999999995</v>
      </c>
      <c r="N30">
        <v>113.88431199999999</v>
      </c>
      <c r="O30">
        <v>119.226029</v>
      </c>
      <c r="P30">
        <v>118.94583799999999</v>
      </c>
      <c r="Q30">
        <v>7.577826</v>
      </c>
      <c r="R30">
        <v>19.057461</v>
      </c>
      <c r="S30">
        <v>8.6768999999999998</v>
      </c>
      <c r="T30">
        <v>0</v>
      </c>
      <c r="U30">
        <v>403.73615699999999</v>
      </c>
      <c r="V30">
        <v>9.8968720000000001</v>
      </c>
      <c r="W30">
        <v>35.061714000000002</v>
      </c>
      <c r="X30">
        <v>111.749602</v>
      </c>
      <c r="Y30">
        <v>0</v>
      </c>
      <c r="Z30">
        <v>12.573407</v>
      </c>
      <c r="AA30">
        <v>26.657364999999999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12.323126</v>
      </c>
      <c r="AM30">
        <v>10.157788</v>
      </c>
      <c r="AN30">
        <v>0.57174000000000003</v>
      </c>
      <c r="AO30">
        <v>0</v>
      </c>
      <c r="AP30">
        <v>3.0875300000000001</v>
      </c>
      <c r="AQ30">
        <v>45.007080000000002</v>
      </c>
      <c r="AR30">
        <v>6.3861980000000003</v>
      </c>
      <c r="AS30">
        <v>7.1329900000000004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72.31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2036.047969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214.10433900000001</v>
      </c>
      <c r="L31">
        <v>238.54244199999999</v>
      </c>
      <c r="M31">
        <v>88.697199999999995</v>
      </c>
      <c r="N31">
        <v>113.88431199999999</v>
      </c>
      <c r="O31">
        <v>119.226029</v>
      </c>
      <c r="P31">
        <v>118.94583799999999</v>
      </c>
      <c r="Q31">
        <v>7.577826</v>
      </c>
      <c r="R31">
        <v>19.057461</v>
      </c>
      <c r="S31">
        <v>8.6768999999999998</v>
      </c>
      <c r="T31">
        <v>0</v>
      </c>
      <c r="U31">
        <v>403.73615699999999</v>
      </c>
      <c r="V31">
        <v>9.8968720000000001</v>
      </c>
      <c r="W31">
        <v>35.061714000000002</v>
      </c>
      <c r="X31">
        <v>111.749602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12.323126</v>
      </c>
      <c r="AM31">
        <v>10.157788</v>
      </c>
      <c r="AN31">
        <v>0.57174000000000003</v>
      </c>
      <c r="AO31">
        <v>0</v>
      </c>
      <c r="AP31">
        <v>3.0875300000000001</v>
      </c>
      <c r="AQ31">
        <v>45.007080000000002</v>
      </c>
      <c r="AR31">
        <v>8.5149310000000007</v>
      </c>
      <c r="AS31">
        <v>9.0783509999999996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74.239999999999995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2063.6989610000001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214.10433900000001</v>
      </c>
      <c r="L32">
        <v>248.18344200000001</v>
      </c>
      <c r="M32">
        <v>88.697199999999995</v>
      </c>
      <c r="N32">
        <v>113.88431199999999</v>
      </c>
      <c r="O32">
        <v>119.226029</v>
      </c>
      <c r="P32">
        <v>118.94583799999999</v>
      </c>
      <c r="Q32">
        <v>8.6768999999999998</v>
      </c>
      <c r="R32">
        <v>32.186286000000003</v>
      </c>
      <c r="S32">
        <v>8.6768999999999998</v>
      </c>
      <c r="T32">
        <v>0</v>
      </c>
      <c r="U32">
        <v>403.73615699999999</v>
      </c>
      <c r="V32">
        <v>13.872799000000001</v>
      </c>
      <c r="W32">
        <v>35.061714000000002</v>
      </c>
      <c r="X32">
        <v>111.749602</v>
      </c>
      <c r="Y32">
        <v>0</v>
      </c>
      <c r="Z32">
        <v>12.573407</v>
      </c>
      <c r="AA32">
        <v>38.081949999999999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12.323126</v>
      </c>
      <c r="AM32">
        <v>10.157788</v>
      </c>
      <c r="AN32">
        <v>0.57174000000000003</v>
      </c>
      <c r="AO32">
        <v>0</v>
      </c>
      <c r="AP32">
        <v>3.0875300000000001</v>
      </c>
      <c r="AQ32">
        <v>45.007080000000002</v>
      </c>
      <c r="AR32">
        <v>38.317189999999997</v>
      </c>
      <c r="AS32">
        <v>23.863095000000001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78.09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2139.9807900000001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202.16212899999999</v>
      </c>
      <c r="L33">
        <v>233.934044</v>
      </c>
      <c r="M33">
        <v>88.697199999999995</v>
      </c>
      <c r="N33">
        <v>113.88431199999999</v>
      </c>
      <c r="O33">
        <v>119.226029</v>
      </c>
      <c r="P33">
        <v>118.94583799999999</v>
      </c>
      <c r="Q33">
        <v>8.6768999999999998</v>
      </c>
      <c r="R33">
        <v>32.186286000000003</v>
      </c>
      <c r="S33">
        <v>4.8397819999999996</v>
      </c>
      <c r="T33">
        <v>0</v>
      </c>
      <c r="U33">
        <v>403.73615699999999</v>
      </c>
      <c r="V33">
        <v>10.705945</v>
      </c>
      <c r="W33">
        <v>43.625525000000003</v>
      </c>
      <c r="X33">
        <v>139.49874</v>
      </c>
      <c r="Y33">
        <v>0</v>
      </c>
      <c r="Z33">
        <v>12.573407</v>
      </c>
      <c r="AA33">
        <v>38.081949999999999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127.82037800000001</v>
      </c>
      <c r="AI33">
        <v>3.6818979999999999</v>
      </c>
      <c r="AJ33">
        <v>0</v>
      </c>
      <c r="AK33">
        <v>52.118668</v>
      </c>
      <c r="AL33">
        <v>12.323126</v>
      </c>
      <c r="AM33">
        <v>10.157788</v>
      </c>
      <c r="AN33">
        <v>0.57174000000000003</v>
      </c>
      <c r="AO33">
        <v>0</v>
      </c>
      <c r="AP33">
        <v>3.7050360000000002</v>
      </c>
      <c r="AQ33">
        <v>45.007080000000002</v>
      </c>
      <c r="AR33">
        <v>3.1930990000000001</v>
      </c>
      <c r="AS33">
        <v>23.863095000000001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78.09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2096.5100400000001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202.16212899999999</v>
      </c>
      <c r="L34">
        <v>233.934044</v>
      </c>
      <c r="M34">
        <v>88.697199999999995</v>
      </c>
      <c r="N34">
        <v>113.88431199999999</v>
      </c>
      <c r="O34">
        <v>119.226029</v>
      </c>
      <c r="P34">
        <v>118.94583799999999</v>
      </c>
      <c r="Q34">
        <v>8.6768999999999998</v>
      </c>
      <c r="R34">
        <v>32.186286000000003</v>
      </c>
      <c r="S34">
        <v>4.8397819999999996</v>
      </c>
      <c r="T34">
        <v>0</v>
      </c>
      <c r="U34">
        <v>403.73615699999999</v>
      </c>
      <c r="V34">
        <v>10.705945</v>
      </c>
      <c r="W34">
        <v>43.625525000000003</v>
      </c>
      <c r="X34">
        <v>140.92240100000001</v>
      </c>
      <c r="Y34">
        <v>0</v>
      </c>
      <c r="Z34">
        <v>6.2867030000000002</v>
      </c>
      <c r="AA34">
        <v>37.701129999999999</v>
      </c>
      <c r="AB34">
        <v>25.394470999999999</v>
      </c>
      <c r="AC34">
        <v>0</v>
      </c>
      <c r="AD34">
        <v>17.616105000000001</v>
      </c>
      <c r="AE34">
        <v>47.661783999999997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2.2405680000000001</v>
      </c>
      <c r="AM34">
        <v>4.7550379999999999</v>
      </c>
      <c r="AN34">
        <v>0.57174000000000003</v>
      </c>
      <c r="AO34">
        <v>0</v>
      </c>
      <c r="AP34">
        <v>3.7050360000000002</v>
      </c>
      <c r="AQ34">
        <v>45.007080000000002</v>
      </c>
      <c r="AR34">
        <v>3.1930990000000001</v>
      </c>
      <c r="AS34">
        <v>9.0783509999999996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80.98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2003.8054610000002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193.39846</v>
      </c>
      <c r="L35">
        <v>233.934044</v>
      </c>
      <c r="M35">
        <v>88.697199999999995</v>
      </c>
      <c r="N35">
        <v>113.88431199999999</v>
      </c>
      <c r="O35">
        <v>119.226029</v>
      </c>
      <c r="P35">
        <v>118.94583799999999</v>
      </c>
      <c r="Q35">
        <v>8.6768999999999998</v>
      </c>
      <c r="R35">
        <v>32.186286000000003</v>
      </c>
      <c r="S35">
        <v>4.8397819999999996</v>
      </c>
      <c r="T35">
        <v>0</v>
      </c>
      <c r="U35">
        <v>403.73615699999999</v>
      </c>
      <c r="V35">
        <v>10.705945</v>
      </c>
      <c r="W35">
        <v>43.625525000000003</v>
      </c>
      <c r="X35">
        <v>140.92240100000001</v>
      </c>
      <c r="Y35">
        <v>0</v>
      </c>
      <c r="Z35">
        <v>6.2867030000000002</v>
      </c>
      <c r="AA35">
        <v>25.134087000000001</v>
      </c>
      <c r="AB35">
        <v>12.697236</v>
      </c>
      <c r="AC35">
        <v>0</v>
      </c>
      <c r="AD35">
        <v>8.808052</v>
      </c>
      <c r="AE35">
        <v>47.661783999999997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2.2405680000000001</v>
      </c>
      <c r="AM35">
        <v>4.3694940000000004</v>
      </c>
      <c r="AN35">
        <v>0.57174000000000003</v>
      </c>
      <c r="AO35">
        <v>0</v>
      </c>
      <c r="AP35">
        <v>11.494258</v>
      </c>
      <c r="AQ35">
        <v>45.007080000000002</v>
      </c>
      <c r="AR35">
        <v>4.257466</v>
      </c>
      <c r="AS35">
        <v>5.1876290000000003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80.98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1920.471252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202.16212899999999</v>
      </c>
      <c r="L36">
        <v>233.934044</v>
      </c>
      <c r="M36">
        <v>88.697199999999995</v>
      </c>
      <c r="N36">
        <v>113.88431199999999</v>
      </c>
      <c r="O36">
        <v>119.226029</v>
      </c>
      <c r="P36">
        <v>118.94583799999999</v>
      </c>
      <c r="Q36">
        <v>8.6768999999999998</v>
      </c>
      <c r="R36">
        <v>40.183307999999997</v>
      </c>
      <c r="S36">
        <v>4.8397819999999996</v>
      </c>
      <c r="T36">
        <v>0</v>
      </c>
      <c r="U36">
        <v>403.73615699999999</v>
      </c>
      <c r="V36">
        <v>14.909421</v>
      </c>
      <c r="W36">
        <v>43.625525000000003</v>
      </c>
      <c r="X36">
        <v>140.92240100000001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47.661783999999997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2.2405680000000001</v>
      </c>
      <c r="AM36">
        <v>0</v>
      </c>
      <c r="AN36">
        <v>0.57174000000000003</v>
      </c>
      <c r="AO36">
        <v>0</v>
      </c>
      <c r="AP36">
        <v>11.494258</v>
      </c>
      <c r="AQ36">
        <v>45.007080000000002</v>
      </c>
      <c r="AR36">
        <v>4.257466</v>
      </c>
      <c r="AS36">
        <v>5.1876290000000003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80.98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1897.8115950000001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192.82</v>
      </c>
      <c r="L37">
        <v>233.934044</v>
      </c>
      <c r="M37">
        <v>88.697199999999995</v>
      </c>
      <c r="N37">
        <v>113.88431199999999</v>
      </c>
      <c r="O37">
        <v>119.226029</v>
      </c>
      <c r="P37">
        <v>118.94583799999999</v>
      </c>
      <c r="Q37">
        <v>8.6768999999999998</v>
      </c>
      <c r="R37">
        <v>40.868295000000003</v>
      </c>
      <c r="S37">
        <v>4.8397819999999996</v>
      </c>
      <c r="T37">
        <v>0</v>
      </c>
      <c r="U37">
        <v>403.73615699999999</v>
      </c>
      <c r="V37">
        <v>14.909421</v>
      </c>
      <c r="W37">
        <v>43.625525000000003</v>
      </c>
      <c r="X37">
        <v>140.92240100000001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47.661783999999997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17.924547</v>
      </c>
      <c r="AM37">
        <v>0</v>
      </c>
      <c r="AN37">
        <v>0.57174000000000003</v>
      </c>
      <c r="AO37">
        <v>0</v>
      </c>
      <c r="AP37">
        <v>11.494258</v>
      </c>
      <c r="AQ37">
        <v>45.007080000000002</v>
      </c>
      <c r="AR37">
        <v>4.257466</v>
      </c>
      <c r="AS37">
        <v>5.1876290000000003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81.95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1868.3138120000001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192.82</v>
      </c>
      <c r="L38">
        <v>233.934044</v>
      </c>
      <c r="M38">
        <v>88.697199999999995</v>
      </c>
      <c r="N38">
        <v>113.88431199999999</v>
      </c>
      <c r="O38">
        <v>119.226029</v>
      </c>
      <c r="P38">
        <v>118.94583799999999</v>
      </c>
      <c r="Q38">
        <v>8.6768999999999998</v>
      </c>
      <c r="R38">
        <v>40.868295000000003</v>
      </c>
      <c r="S38">
        <v>4.8397819999999996</v>
      </c>
      <c r="T38">
        <v>0</v>
      </c>
      <c r="U38">
        <v>403.73615699999999</v>
      </c>
      <c r="V38">
        <v>14.909421</v>
      </c>
      <c r="W38">
        <v>43.625525000000003</v>
      </c>
      <c r="X38">
        <v>140.92240100000001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47.661783999999997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68.337335999999993</v>
      </c>
      <c r="AM38">
        <v>0</v>
      </c>
      <c r="AN38">
        <v>0.57174000000000003</v>
      </c>
      <c r="AO38">
        <v>0</v>
      </c>
      <c r="AP38">
        <v>11.494258</v>
      </c>
      <c r="AQ38">
        <v>30.004719999999999</v>
      </c>
      <c r="AR38">
        <v>6.3861980000000003</v>
      </c>
      <c r="AS38">
        <v>5.1876290000000003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80.98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1886.6229189999999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219.50875099999999</v>
      </c>
      <c r="L39">
        <v>235.65014199999999</v>
      </c>
      <c r="M39">
        <v>88.697199999999995</v>
      </c>
      <c r="N39">
        <v>113.88431199999999</v>
      </c>
      <c r="O39">
        <v>119.226029</v>
      </c>
      <c r="P39">
        <v>118.94583799999999</v>
      </c>
      <c r="Q39">
        <v>8.5708490000000008</v>
      </c>
      <c r="R39">
        <v>40.868295000000003</v>
      </c>
      <c r="S39">
        <v>4.8397819999999996</v>
      </c>
      <c r="T39">
        <v>0</v>
      </c>
      <c r="U39">
        <v>403.73615699999999</v>
      </c>
      <c r="V39">
        <v>19.729921000000001</v>
      </c>
      <c r="W39">
        <v>43.625525000000003</v>
      </c>
      <c r="X39">
        <v>140.92240100000001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31.665672000000001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68.337335999999993</v>
      </c>
      <c r="AM39">
        <v>0</v>
      </c>
      <c r="AN39">
        <v>0.57174000000000003</v>
      </c>
      <c r="AO39">
        <v>0</v>
      </c>
      <c r="AP39">
        <v>2.470024</v>
      </c>
      <c r="AQ39">
        <v>15.002359999999999</v>
      </c>
      <c r="AR39">
        <v>38.317189999999997</v>
      </c>
      <c r="AS39">
        <v>23.863095000000001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57.85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1876.238679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264.81840999999997</v>
      </c>
      <c r="L40">
        <v>235.65014199999999</v>
      </c>
      <c r="M40">
        <v>88.697199999999995</v>
      </c>
      <c r="N40">
        <v>113.88431199999999</v>
      </c>
      <c r="O40">
        <v>119.226029</v>
      </c>
      <c r="P40">
        <v>118.94583799999999</v>
      </c>
      <c r="Q40">
        <v>8.5708490000000008</v>
      </c>
      <c r="R40">
        <v>40.868295000000003</v>
      </c>
      <c r="S40">
        <v>4.8397819999999996</v>
      </c>
      <c r="T40">
        <v>0</v>
      </c>
      <c r="U40">
        <v>403.73615699999999</v>
      </c>
      <c r="V40">
        <v>19.729921000000001</v>
      </c>
      <c r="W40">
        <v>43.625525000000003</v>
      </c>
      <c r="X40">
        <v>140.92240100000001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31.665672000000001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68.337335999999993</v>
      </c>
      <c r="AM40">
        <v>0</v>
      </c>
      <c r="AN40">
        <v>0.57174000000000003</v>
      </c>
      <c r="AO40">
        <v>0</v>
      </c>
      <c r="AP40">
        <v>2.470024</v>
      </c>
      <c r="AQ40">
        <v>0</v>
      </c>
      <c r="AR40">
        <v>38.317189999999997</v>
      </c>
      <c r="AS40">
        <v>23.863095000000001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58.81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1907.5059779999999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276.461749</v>
      </c>
      <c r="L41">
        <v>235.65014199999999</v>
      </c>
      <c r="M41">
        <v>88.697199999999995</v>
      </c>
      <c r="N41">
        <v>113.88431199999999</v>
      </c>
      <c r="O41">
        <v>119.226029</v>
      </c>
      <c r="P41">
        <v>118.94583799999999</v>
      </c>
      <c r="Q41">
        <v>8.5708490000000008</v>
      </c>
      <c r="R41">
        <v>40.868295000000003</v>
      </c>
      <c r="S41">
        <v>5.4445309999999996</v>
      </c>
      <c r="T41">
        <v>0</v>
      </c>
      <c r="U41">
        <v>403.73615699999999</v>
      </c>
      <c r="V41">
        <v>19.985793000000001</v>
      </c>
      <c r="W41">
        <v>43.625525000000003</v>
      </c>
      <c r="X41">
        <v>140.92240100000001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31.665672000000001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68.337335999999993</v>
      </c>
      <c r="AM41">
        <v>0</v>
      </c>
      <c r="AN41">
        <v>0.57174000000000003</v>
      </c>
      <c r="AO41">
        <v>0</v>
      </c>
      <c r="AP41">
        <v>2.470024</v>
      </c>
      <c r="AQ41">
        <v>0</v>
      </c>
      <c r="AR41">
        <v>4.257466</v>
      </c>
      <c r="AS41">
        <v>23.863095000000001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60.74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1887.880214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318.56274200000001</v>
      </c>
      <c r="M42">
        <v>88.697199999999995</v>
      </c>
      <c r="N42">
        <v>113.88431199999999</v>
      </c>
      <c r="O42">
        <v>119.226029</v>
      </c>
      <c r="P42">
        <v>118.94583799999999</v>
      </c>
      <c r="Q42">
        <v>8.5708490000000008</v>
      </c>
      <c r="R42">
        <v>40.868295000000003</v>
      </c>
      <c r="S42">
        <v>5.4445309999999996</v>
      </c>
      <c r="T42">
        <v>0</v>
      </c>
      <c r="U42">
        <v>403.73615699999999</v>
      </c>
      <c r="V42">
        <v>19.985793000000001</v>
      </c>
      <c r="W42">
        <v>43.625525000000003</v>
      </c>
      <c r="X42">
        <v>140.92240100000001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31.665672000000001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3.3608530000000001</v>
      </c>
      <c r="AM42">
        <v>0</v>
      </c>
      <c r="AN42">
        <v>0.57174000000000003</v>
      </c>
      <c r="AO42">
        <v>0</v>
      </c>
      <c r="AP42">
        <v>2.470024</v>
      </c>
      <c r="AQ42">
        <v>0</v>
      </c>
      <c r="AR42">
        <v>4.257466</v>
      </c>
      <c r="AS42">
        <v>23.863095000000001</v>
      </c>
      <c r="AT42">
        <v>17.748184999999999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58.81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1955.1888900000001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323.383242</v>
      </c>
      <c r="M43">
        <v>88.697199999999995</v>
      </c>
      <c r="N43">
        <v>113.88431199999999</v>
      </c>
      <c r="O43">
        <v>119.226029</v>
      </c>
      <c r="P43">
        <v>118.94583799999999</v>
      </c>
      <c r="Q43">
        <v>8.5708490000000008</v>
      </c>
      <c r="R43">
        <v>40.868295000000003</v>
      </c>
      <c r="S43">
        <v>5.4445309999999996</v>
      </c>
      <c r="T43">
        <v>0</v>
      </c>
      <c r="U43">
        <v>403.73615699999999</v>
      </c>
      <c r="V43">
        <v>19.985793000000001</v>
      </c>
      <c r="W43">
        <v>43.625525000000003</v>
      </c>
      <c r="X43">
        <v>140.92240100000001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31.665672000000001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2.470024</v>
      </c>
      <c r="AQ43">
        <v>0</v>
      </c>
      <c r="AR43">
        <v>4.257466</v>
      </c>
      <c r="AS43">
        <v>9.0783509999999996</v>
      </c>
      <c r="AT43">
        <v>17.997177000000001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57.85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1943.3933530000004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324.66674899999998</v>
      </c>
      <c r="L44">
        <v>323.383242</v>
      </c>
      <c r="M44">
        <v>88.697199999999995</v>
      </c>
      <c r="N44">
        <v>113.88431199999999</v>
      </c>
      <c r="O44">
        <v>119.226029</v>
      </c>
      <c r="P44">
        <v>118.94583799999999</v>
      </c>
      <c r="Q44">
        <v>8.5708490000000008</v>
      </c>
      <c r="R44">
        <v>40.868295000000003</v>
      </c>
      <c r="S44">
        <v>6.0479390000000004</v>
      </c>
      <c r="T44">
        <v>0</v>
      </c>
      <c r="U44">
        <v>403.73615699999999</v>
      </c>
      <c r="V44">
        <v>19.985793000000001</v>
      </c>
      <c r="W44">
        <v>43.625525000000003</v>
      </c>
      <c r="X44">
        <v>140.92240100000001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31.665672000000001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2.470024</v>
      </c>
      <c r="AQ44">
        <v>0</v>
      </c>
      <c r="AR44">
        <v>4.257466</v>
      </c>
      <c r="AS44">
        <v>5.1876290000000003</v>
      </c>
      <c r="AT44">
        <v>17.900665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57.85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1935.3781840000001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315.02574900000002</v>
      </c>
      <c r="L45">
        <v>323.383242</v>
      </c>
      <c r="M45">
        <v>88.697199999999995</v>
      </c>
      <c r="N45">
        <v>113.88431199999999</v>
      </c>
      <c r="O45">
        <v>119.226029</v>
      </c>
      <c r="P45">
        <v>118.94583799999999</v>
      </c>
      <c r="Q45">
        <v>8.5708490000000008</v>
      </c>
      <c r="R45">
        <v>40.868295000000003</v>
      </c>
      <c r="S45">
        <v>6.0479390000000004</v>
      </c>
      <c r="T45">
        <v>0</v>
      </c>
      <c r="U45">
        <v>403.73615699999999</v>
      </c>
      <c r="V45">
        <v>19.985793000000001</v>
      </c>
      <c r="W45">
        <v>43.625525000000003</v>
      </c>
      <c r="X45">
        <v>140.92240100000001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31.665672000000001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3.0875300000000001</v>
      </c>
      <c r="AQ45">
        <v>0</v>
      </c>
      <c r="AR45">
        <v>4.257466</v>
      </c>
      <c r="AS45">
        <v>5.1876290000000003</v>
      </c>
      <c r="AT45">
        <v>16.909641000000001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57.85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1925.3636660000002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315.02574900000002</v>
      </c>
      <c r="L46">
        <v>323.383242</v>
      </c>
      <c r="M46">
        <v>88.697199999999995</v>
      </c>
      <c r="N46">
        <v>113.88431199999999</v>
      </c>
      <c r="O46">
        <v>119.226029</v>
      </c>
      <c r="P46">
        <v>118.94583799999999</v>
      </c>
      <c r="Q46">
        <v>8.5708490000000008</v>
      </c>
      <c r="R46">
        <v>40.868295000000003</v>
      </c>
      <c r="S46">
        <v>6.0479390000000004</v>
      </c>
      <c r="T46">
        <v>0</v>
      </c>
      <c r="U46">
        <v>403.73615699999999</v>
      </c>
      <c r="V46">
        <v>19.985793000000001</v>
      </c>
      <c r="W46">
        <v>43.625525000000003</v>
      </c>
      <c r="X46">
        <v>140.92240100000001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3.0875300000000001</v>
      </c>
      <c r="AQ46">
        <v>0</v>
      </c>
      <c r="AR46">
        <v>4.257466</v>
      </c>
      <c r="AS46">
        <v>5.1876290000000003</v>
      </c>
      <c r="AT46">
        <v>17.520773999999999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58.81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1911.1563880000003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295.74374899999998</v>
      </c>
      <c r="L47">
        <v>341.92298199999999</v>
      </c>
      <c r="M47">
        <v>88.697199999999995</v>
      </c>
      <c r="N47">
        <v>113.88431199999999</v>
      </c>
      <c r="O47">
        <v>119.226029</v>
      </c>
      <c r="P47">
        <v>118.94583799999999</v>
      </c>
      <c r="Q47">
        <v>8.5708490000000008</v>
      </c>
      <c r="R47">
        <v>40.868295000000003</v>
      </c>
      <c r="S47">
        <v>6.0479390000000004</v>
      </c>
      <c r="T47">
        <v>0</v>
      </c>
      <c r="U47">
        <v>403.73615699999999</v>
      </c>
      <c r="V47">
        <v>19.985793000000001</v>
      </c>
      <c r="W47">
        <v>43.625525000000003</v>
      </c>
      <c r="X47">
        <v>140.92240100000001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15.887261000000001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3.0875300000000001</v>
      </c>
      <c r="AQ47">
        <v>0</v>
      </c>
      <c r="AR47">
        <v>4.257466</v>
      </c>
      <c r="AS47">
        <v>5.1876290000000003</v>
      </c>
      <c r="AT47">
        <v>17.239108999999999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58.81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1910.1324630000004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295.74374899999998</v>
      </c>
      <c r="L48">
        <v>341.92298199999999</v>
      </c>
      <c r="M48">
        <v>88.697199999999995</v>
      </c>
      <c r="N48">
        <v>113.88431199999999</v>
      </c>
      <c r="O48">
        <v>119.226029</v>
      </c>
      <c r="P48">
        <v>118.94583799999999</v>
      </c>
      <c r="Q48">
        <v>8.5708490000000008</v>
      </c>
      <c r="R48">
        <v>40.868295000000003</v>
      </c>
      <c r="S48">
        <v>6.0479390000000004</v>
      </c>
      <c r="T48">
        <v>0</v>
      </c>
      <c r="U48">
        <v>403.73615699999999</v>
      </c>
      <c r="V48">
        <v>19.985793000000001</v>
      </c>
      <c r="W48">
        <v>43.625525000000003</v>
      </c>
      <c r="X48">
        <v>140.92240100000001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15.887261000000001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3.0875300000000001</v>
      </c>
      <c r="AQ48">
        <v>0</v>
      </c>
      <c r="AR48">
        <v>6.3861980000000003</v>
      </c>
      <c r="AS48">
        <v>5.1876290000000003</v>
      </c>
      <c r="AT48">
        <v>19.128782000000001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1912.2208680000003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276.461749</v>
      </c>
      <c r="L49">
        <v>341.92298199999999</v>
      </c>
      <c r="M49">
        <v>88.697199999999995</v>
      </c>
      <c r="N49">
        <v>113.88431199999999</v>
      </c>
      <c r="O49">
        <v>119.226029</v>
      </c>
      <c r="P49">
        <v>118.94583799999999</v>
      </c>
      <c r="Q49">
        <v>8.5708490000000008</v>
      </c>
      <c r="R49">
        <v>40.868295000000003</v>
      </c>
      <c r="S49">
        <v>6.0479390000000004</v>
      </c>
      <c r="T49">
        <v>0</v>
      </c>
      <c r="U49">
        <v>403.73615699999999</v>
      </c>
      <c r="V49">
        <v>19.985793000000001</v>
      </c>
      <c r="W49">
        <v>43.625525000000003</v>
      </c>
      <c r="X49">
        <v>140.92240100000001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15.887261000000001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3.0875300000000001</v>
      </c>
      <c r="AQ49">
        <v>0</v>
      </c>
      <c r="AR49">
        <v>38.317189999999997</v>
      </c>
      <c r="AS49">
        <v>5.1876290000000003</v>
      </c>
      <c r="AT49">
        <v>18.055264999999999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58.81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1925.7263430000003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266.82074899999998</v>
      </c>
      <c r="L50">
        <v>341.92298199999999</v>
      </c>
      <c r="M50">
        <v>88.697199999999995</v>
      </c>
      <c r="N50">
        <v>113.88431199999999</v>
      </c>
      <c r="O50">
        <v>119.226029</v>
      </c>
      <c r="P50">
        <v>118.94583799999999</v>
      </c>
      <c r="Q50">
        <v>8.5708490000000008</v>
      </c>
      <c r="R50">
        <v>40.868295000000003</v>
      </c>
      <c r="S50">
        <v>6.0479390000000004</v>
      </c>
      <c r="T50">
        <v>0</v>
      </c>
      <c r="U50">
        <v>403.73615699999999</v>
      </c>
      <c r="V50">
        <v>19.985793000000001</v>
      </c>
      <c r="W50">
        <v>43.625525000000003</v>
      </c>
      <c r="X50">
        <v>140.92240100000001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15.887261000000001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3.0875300000000001</v>
      </c>
      <c r="AQ50">
        <v>0</v>
      </c>
      <c r="AR50">
        <v>38.317189999999997</v>
      </c>
      <c r="AS50">
        <v>6.4845370000000004</v>
      </c>
      <c r="AT50">
        <v>18.736386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58.81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1918.0633720000003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276.461749</v>
      </c>
      <c r="L51">
        <v>341.92298199999999</v>
      </c>
      <c r="M51">
        <v>88.697199999999995</v>
      </c>
      <c r="N51">
        <v>113.88431199999999</v>
      </c>
      <c r="O51">
        <v>119.226029</v>
      </c>
      <c r="P51">
        <v>118.94583799999999</v>
      </c>
      <c r="Q51">
        <v>10.819323000000001</v>
      </c>
      <c r="R51">
        <v>40.868295000000003</v>
      </c>
      <c r="S51">
        <v>6.0479390000000004</v>
      </c>
      <c r="T51">
        <v>0</v>
      </c>
      <c r="U51">
        <v>403.73615699999999</v>
      </c>
      <c r="V51">
        <v>19.985793000000001</v>
      </c>
      <c r="W51">
        <v>43.625525000000003</v>
      </c>
      <c r="X51">
        <v>140.92240100000001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15.887261000000001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3.0875300000000001</v>
      </c>
      <c r="AQ51">
        <v>0</v>
      </c>
      <c r="AR51">
        <v>6.3861980000000003</v>
      </c>
      <c r="AS51">
        <v>6.4845370000000004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1896.6374370000003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257.17974900000002</v>
      </c>
      <c r="L52">
        <v>341.92298199999999</v>
      </c>
      <c r="M52">
        <v>88.697199999999995</v>
      </c>
      <c r="N52">
        <v>113.88431199999999</v>
      </c>
      <c r="O52">
        <v>119.226029</v>
      </c>
      <c r="P52">
        <v>118.94583799999999</v>
      </c>
      <c r="Q52">
        <v>10.819323000000001</v>
      </c>
      <c r="R52">
        <v>40.868295000000003</v>
      </c>
      <c r="S52">
        <v>6.0479390000000004</v>
      </c>
      <c r="T52">
        <v>0</v>
      </c>
      <c r="U52">
        <v>403.73615699999999</v>
      </c>
      <c r="V52">
        <v>19.985793000000001</v>
      </c>
      <c r="W52">
        <v>43.625525000000003</v>
      </c>
      <c r="X52">
        <v>140.92240100000001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15.887261000000001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3.0875300000000001</v>
      </c>
      <c r="AQ52">
        <v>0</v>
      </c>
      <c r="AR52">
        <v>4.257466</v>
      </c>
      <c r="AS52">
        <v>6.4845370000000004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1875.2267050000003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257.17974900000002</v>
      </c>
      <c r="L53">
        <v>341.92298199999999</v>
      </c>
      <c r="M53">
        <v>88.697199999999995</v>
      </c>
      <c r="N53">
        <v>113.88431199999999</v>
      </c>
      <c r="O53">
        <v>119.226029</v>
      </c>
      <c r="P53">
        <v>118.94583799999999</v>
      </c>
      <c r="Q53">
        <v>10.819323000000001</v>
      </c>
      <c r="R53">
        <v>40.868295000000003</v>
      </c>
      <c r="S53">
        <v>6.0479390000000004</v>
      </c>
      <c r="T53">
        <v>0</v>
      </c>
      <c r="U53">
        <v>403.73615699999999</v>
      </c>
      <c r="V53">
        <v>19.985793000000001</v>
      </c>
      <c r="W53">
        <v>43.625525000000003</v>
      </c>
      <c r="X53">
        <v>140.92240100000001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15.887261000000001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3.0875300000000001</v>
      </c>
      <c r="AQ53">
        <v>0</v>
      </c>
      <c r="AR53">
        <v>4.257466</v>
      </c>
      <c r="AS53">
        <v>6.4845370000000004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54.95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1873.2967050000002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257.17974900000002</v>
      </c>
      <c r="L54">
        <v>312.99998199999999</v>
      </c>
      <c r="M54">
        <v>88.697199999999995</v>
      </c>
      <c r="N54">
        <v>113.88431199999999</v>
      </c>
      <c r="O54">
        <v>119.226029</v>
      </c>
      <c r="P54">
        <v>118.94583799999999</v>
      </c>
      <c r="Q54">
        <v>10.819323000000001</v>
      </c>
      <c r="R54">
        <v>40.868295000000003</v>
      </c>
      <c r="S54">
        <v>6.0479390000000004</v>
      </c>
      <c r="T54">
        <v>0</v>
      </c>
      <c r="U54">
        <v>403.73615699999999</v>
      </c>
      <c r="V54">
        <v>19.985793000000001</v>
      </c>
      <c r="W54">
        <v>43.625525000000003</v>
      </c>
      <c r="X54">
        <v>140.92240100000001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15.887261000000001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3.0875300000000001</v>
      </c>
      <c r="AQ54">
        <v>0</v>
      </c>
      <c r="AR54">
        <v>4.257466</v>
      </c>
      <c r="AS54">
        <v>6.4845370000000004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54.95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1844.3737050000004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252.668339</v>
      </c>
      <c r="L55">
        <v>279.25648200000001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10.819323000000001</v>
      </c>
      <c r="R55">
        <v>40.868295000000003</v>
      </c>
      <c r="S55">
        <v>8.6994159999999994</v>
      </c>
      <c r="T55">
        <v>0</v>
      </c>
      <c r="U55">
        <v>403.73615699999999</v>
      </c>
      <c r="V55">
        <v>19.985793000000001</v>
      </c>
      <c r="W55">
        <v>43.625525000000003</v>
      </c>
      <c r="X55">
        <v>140.92240100000001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15.887261000000001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3.0875300000000001</v>
      </c>
      <c r="AQ55">
        <v>0</v>
      </c>
      <c r="AR55">
        <v>4.7896489999999998</v>
      </c>
      <c r="AS55">
        <v>6.4845370000000004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55.92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1810.2724550000005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252.668339</v>
      </c>
      <c r="L56">
        <v>279.25648200000001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10.819323000000001</v>
      </c>
      <c r="R56">
        <v>40.868295000000003</v>
      </c>
      <c r="S56">
        <v>8.6994159999999994</v>
      </c>
      <c r="T56">
        <v>0</v>
      </c>
      <c r="U56">
        <v>403.73615699999999</v>
      </c>
      <c r="V56">
        <v>19.985793000000001</v>
      </c>
      <c r="W56">
        <v>43.625525000000003</v>
      </c>
      <c r="X56">
        <v>140.92240100000001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15.887261000000001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3.0875300000000001</v>
      </c>
      <c r="AQ56">
        <v>0</v>
      </c>
      <c r="AR56">
        <v>4.7896489999999998</v>
      </c>
      <c r="AS56">
        <v>6.4845370000000004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54.95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1809.3024550000005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219.282703</v>
      </c>
      <c r="L57">
        <v>279.25648200000001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10.819323000000001</v>
      </c>
      <c r="R57">
        <v>40.868295000000003</v>
      </c>
      <c r="S57">
        <v>8.6994159999999994</v>
      </c>
      <c r="T57">
        <v>0</v>
      </c>
      <c r="U57">
        <v>403.73615699999999</v>
      </c>
      <c r="V57">
        <v>19.985793000000001</v>
      </c>
      <c r="W57">
        <v>43.625525000000003</v>
      </c>
      <c r="X57">
        <v>140.92240100000001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15.887261000000001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3.0875300000000001</v>
      </c>
      <c r="AQ57">
        <v>0</v>
      </c>
      <c r="AR57">
        <v>4.7896489999999998</v>
      </c>
      <c r="AS57">
        <v>6.4845370000000004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54.95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1775.9168190000003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219.473973</v>
      </c>
      <c r="L58">
        <v>279.25648200000001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8.4744390000000003</v>
      </c>
      <c r="R58">
        <v>40.868295000000003</v>
      </c>
      <c r="S58">
        <v>8.4744390000000003</v>
      </c>
      <c r="T58">
        <v>0</v>
      </c>
      <c r="U58">
        <v>403.73615699999999</v>
      </c>
      <c r="V58">
        <v>19.985793000000001</v>
      </c>
      <c r="W58">
        <v>43.625525000000003</v>
      </c>
      <c r="X58">
        <v>140.92240100000001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15.887261000000001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3.0875300000000001</v>
      </c>
      <c r="AQ58">
        <v>0</v>
      </c>
      <c r="AR58">
        <v>4.7896489999999998</v>
      </c>
      <c r="AS58">
        <v>6.4845370000000004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53.03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1771.618228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223.745339</v>
      </c>
      <c r="L59">
        <v>259.75264199999998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8.4744390000000003</v>
      </c>
      <c r="R59">
        <v>40.868295000000003</v>
      </c>
      <c r="S59">
        <v>5.5821389999999997</v>
      </c>
      <c r="T59">
        <v>0</v>
      </c>
      <c r="U59">
        <v>403.73615699999999</v>
      </c>
      <c r="V59">
        <v>19.985793000000001</v>
      </c>
      <c r="W59">
        <v>43.625525000000003</v>
      </c>
      <c r="X59">
        <v>140.92240100000001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15.887261000000001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11.494258</v>
      </c>
      <c r="AQ59">
        <v>0</v>
      </c>
      <c r="AR59">
        <v>4.7896489999999998</v>
      </c>
      <c r="AS59">
        <v>6.4845370000000004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53.03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1761.9001820000001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235.969549</v>
      </c>
      <c r="L60">
        <v>259.75264199999998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8.4744390000000003</v>
      </c>
      <c r="R60">
        <v>40.868295000000003</v>
      </c>
      <c r="S60">
        <v>5.5821389999999997</v>
      </c>
      <c r="T60">
        <v>0</v>
      </c>
      <c r="U60">
        <v>403.73615699999999</v>
      </c>
      <c r="V60">
        <v>19.985793000000001</v>
      </c>
      <c r="W60">
        <v>43.625525000000003</v>
      </c>
      <c r="X60">
        <v>140.92240100000001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15.887261000000001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11.494258</v>
      </c>
      <c r="AQ60">
        <v>0</v>
      </c>
      <c r="AR60">
        <v>4.7896489999999998</v>
      </c>
      <c r="AS60">
        <v>6.4845370000000004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53.03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1774.1243919999999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220.543949</v>
      </c>
      <c r="L61">
        <v>237.57834199999999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8.4744390000000003</v>
      </c>
      <c r="R61">
        <v>40.868295000000003</v>
      </c>
      <c r="S61">
        <v>5.5821389999999997</v>
      </c>
      <c r="T61">
        <v>0</v>
      </c>
      <c r="U61">
        <v>403.73615699999999</v>
      </c>
      <c r="V61">
        <v>19.985793000000001</v>
      </c>
      <c r="W61">
        <v>43.625525000000003</v>
      </c>
      <c r="X61">
        <v>140.92240100000001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15.887261000000001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2.2405680000000001</v>
      </c>
      <c r="AM61">
        <v>0</v>
      </c>
      <c r="AN61">
        <v>0.57174000000000003</v>
      </c>
      <c r="AO61">
        <v>0</v>
      </c>
      <c r="AP61">
        <v>11.494258</v>
      </c>
      <c r="AQ61">
        <v>0</v>
      </c>
      <c r="AR61">
        <v>4.7896489999999998</v>
      </c>
      <c r="AS61">
        <v>6.4845370000000004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53.99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1737.484492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206.58677</v>
      </c>
      <c r="L62">
        <v>237.57834199999999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8.4744390000000003</v>
      </c>
      <c r="R62">
        <v>40.868295000000003</v>
      </c>
      <c r="S62">
        <v>5.5821389999999997</v>
      </c>
      <c r="T62">
        <v>0</v>
      </c>
      <c r="U62">
        <v>403.73615699999999</v>
      </c>
      <c r="V62">
        <v>19.985793000000001</v>
      </c>
      <c r="W62">
        <v>43.625525000000003</v>
      </c>
      <c r="X62">
        <v>140.92240100000001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15.887261000000001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2.2405680000000001</v>
      </c>
      <c r="AM62">
        <v>0</v>
      </c>
      <c r="AN62">
        <v>0.57174000000000003</v>
      </c>
      <c r="AO62">
        <v>0</v>
      </c>
      <c r="AP62">
        <v>11.494258</v>
      </c>
      <c r="AQ62">
        <v>0</v>
      </c>
      <c r="AR62">
        <v>4.7896489999999998</v>
      </c>
      <c r="AS62">
        <v>6.4845370000000004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53.99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1723.527313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201.57345000000001</v>
      </c>
      <c r="L63">
        <v>237.57834199999999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8.4744390000000003</v>
      </c>
      <c r="R63">
        <v>40.868295000000003</v>
      </c>
      <c r="S63">
        <v>5.5821389999999997</v>
      </c>
      <c r="T63">
        <v>0</v>
      </c>
      <c r="U63">
        <v>403.73615699999999</v>
      </c>
      <c r="V63">
        <v>19.985793000000001</v>
      </c>
      <c r="W63">
        <v>43.625525000000003</v>
      </c>
      <c r="X63">
        <v>140.92240100000001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2.2405680000000001</v>
      </c>
      <c r="AM63">
        <v>0</v>
      </c>
      <c r="AN63">
        <v>0.57174000000000003</v>
      </c>
      <c r="AO63">
        <v>0</v>
      </c>
      <c r="AP63">
        <v>3.0875300000000001</v>
      </c>
      <c r="AQ63">
        <v>0</v>
      </c>
      <c r="AR63">
        <v>4.7896489999999998</v>
      </c>
      <c r="AS63">
        <v>6.4845370000000004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52.06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1692.290004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191.54680999999999</v>
      </c>
      <c r="L64">
        <v>237.57834199999999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8.4744390000000003</v>
      </c>
      <c r="R64">
        <v>40.868295000000003</v>
      </c>
      <c r="S64">
        <v>5.5821389999999997</v>
      </c>
      <c r="T64">
        <v>0</v>
      </c>
      <c r="U64">
        <v>403.73615699999999</v>
      </c>
      <c r="V64">
        <v>19.985793000000001</v>
      </c>
      <c r="W64">
        <v>43.625525000000003</v>
      </c>
      <c r="X64">
        <v>140.92240100000001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2.2405680000000001</v>
      </c>
      <c r="AM64">
        <v>0</v>
      </c>
      <c r="AN64">
        <v>0.57174000000000003</v>
      </c>
      <c r="AO64">
        <v>0</v>
      </c>
      <c r="AP64">
        <v>3.0875300000000001</v>
      </c>
      <c r="AQ64">
        <v>0</v>
      </c>
      <c r="AR64">
        <v>4.7896489999999998</v>
      </c>
      <c r="AS64">
        <v>6.4845370000000004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52.06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1682.2633639999999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186.53349</v>
      </c>
      <c r="L65">
        <v>281.926942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8.4744390000000003</v>
      </c>
      <c r="R65">
        <v>40.868295000000003</v>
      </c>
      <c r="S65">
        <v>5.5821389999999997</v>
      </c>
      <c r="T65">
        <v>0</v>
      </c>
      <c r="U65">
        <v>403.73615699999999</v>
      </c>
      <c r="V65">
        <v>19.985793000000001</v>
      </c>
      <c r="W65">
        <v>43.625525000000003</v>
      </c>
      <c r="X65">
        <v>140.92240100000001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2.2405680000000001</v>
      </c>
      <c r="AM65">
        <v>0</v>
      </c>
      <c r="AN65">
        <v>0.57174000000000003</v>
      </c>
      <c r="AO65">
        <v>0</v>
      </c>
      <c r="AP65">
        <v>3.0875300000000001</v>
      </c>
      <c r="AQ65">
        <v>0</v>
      </c>
      <c r="AR65">
        <v>4.7896489999999998</v>
      </c>
      <c r="AS65">
        <v>6.4845370000000004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52.06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1721.5986439999999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186.53349</v>
      </c>
      <c r="L66">
        <v>252.03984199999999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8.4744390000000003</v>
      </c>
      <c r="R66">
        <v>40.868295000000003</v>
      </c>
      <c r="S66">
        <v>5.5821389999999997</v>
      </c>
      <c r="T66">
        <v>0</v>
      </c>
      <c r="U66">
        <v>403.73615699999999</v>
      </c>
      <c r="V66">
        <v>19.985793000000001</v>
      </c>
      <c r="W66">
        <v>43.625525000000003</v>
      </c>
      <c r="X66">
        <v>140.92240100000001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2.2405680000000001</v>
      </c>
      <c r="AM66">
        <v>0</v>
      </c>
      <c r="AN66">
        <v>0.57174000000000003</v>
      </c>
      <c r="AO66">
        <v>0</v>
      </c>
      <c r="AP66">
        <v>3.0875300000000001</v>
      </c>
      <c r="AQ66">
        <v>0</v>
      </c>
      <c r="AR66">
        <v>4.7896489999999998</v>
      </c>
      <c r="AS66">
        <v>6.4845370000000004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53.03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1692.681544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181.52017000000001</v>
      </c>
      <c r="L67">
        <v>261.68084199999998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8.4744390000000003</v>
      </c>
      <c r="R67">
        <v>40.868295000000003</v>
      </c>
      <c r="S67">
        <v>5.5821389999999997</v>
      </c>
      <c r="T67">
        <v>0</v>
      </c>
      <c r="U67">
        <v>403.73615699999999</v>
      </c>
      <c r="V67">
        <v>19.985793000000001</v>
      </c>
      <c r="W67">
        <v>43.625525000000003</v>
      </c>
      <c r="X67">
        <v>140.92240100000001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12.323126</v>
      </c>
      <c r="AM67">
        <v>0</v>
      </c>
      <c r="AN67">
        <v>0.57174000000000003</v>
      </c>
      <c r="AO67">
        <v>0</v>
      </c>
      <c r="AP67">
        <v>3.0875300000000001</v>
      </c>
      <c r="AQ67">
        <v>0</v>
      </c>
      <c r="AR67">
        <v>4.7896489999999998</v>
      </c>
      <c r="AS67">
        <v>7.1329900000000004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76.16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1731.1702350000003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181.52017000000001</v>
      </c>
      <c r="L68">
        <v>261.68084199999998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8.4744390000000003</v>
      </c>
      <c r="R68">
        <v>40.868295000000003</v>
      </c>
      <c r="S68">
        <v>5.5821389999999997</v>
      </c>
      <c r="T68">
        <v>0</v>
      </c>
      <c r="U68">
        <v>403.73615699999999</v>
      </c>
      <c r="V68">
        <v>19.985793000000001</v>
      </c>
      <c r="W68">
        <v>43.625525000000003</v>
      </c>
      <c r="X68">
        <v>140.92240100000001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68.337335999999993</v>
      </c>
      <c r="AM68">
        <v>0</v>
      </c>
      <c r="AN68">
        <v>0.57174000000000003</v>
      </c>
      <c r="AO68">
        <v>0</v>
      </c>
      <c r="AP68">
        <v>3.0875300000000001</v>
      </c>
      <c r="AQ68">
        <v>0</v>
      </c>
      <c r="AR68">
        <v>4.7896489999999998</v>
      </c>
      <c r="AS68">
        <v>7.1329900000000004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77.13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1788.1544450000001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186.53349</v>
      </c>
      <c r="L69">
        <v>281.926942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8.4744390000000003</v>
      </c>
      <c r="R69">
        <v>40.868295000000003</v>
      </c>
      <c r="S69">
        <v>5.8524229999999999</v>
      </c>
      <c r="T69">
        <v>0</v>
      </c>
      <c r="U69">
        <v>403.73615699999999</v>
      </c>
      <c r="V69">
        <v>19.985793000000001</v>
      </c>
      <c r="W69">
        <v>43.625525000000003</v>
      </c>
      <c r="X69">
        <v>140.92240100000001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2.7390080000000001</v>
      </c>
      <c r="AI69">
        <v>0</v>
      </c>
      <c r="AJ69">
        <v>0</v>
      </c>
      <c r="AK69">
        <v>52.118668</v>
      </c>
      <c r="AL69">
        <v>68.337335999999993</v>
      </c>
      <c r="AM69">
        <v>0</v>
      </c>
      <c r="AN69">
        <v>0.57174000000000003</v>
      </c>
      <c r="AO69">
        <v>0</v>
      </c>
      <c r="AP69">
        <v>3.0875300000000001</v>
      </c>
      <c r="AQ69">
        <v>0</v>
      </c>
      <c r="AR69">
        <v>4.7896489999999998</v>
      </c>
      <c r="AS69">
        <v>7.1329900000000004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79.06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1818.3531570000002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241.11078599999999</v>
      </c>
      <c r="L70">
        <v>333.98834199999999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11.663489</v>
      </c>
      <c r="R70">
        <v>40.868295000000003</v>
      </c>
      <c r="S70">
        <v>5.8524229999999999</v>
      </c>
      <c r="T70">
        <v>0</v>
      </c>
      <c r="U70">
        <v>403.73615699999999</v>
      </c>
      <c r="V70">
        <v>19.985793000000001</v>
      </c>
      <c r="W70">
        <v>43.625525000000003</v>
      </c>
      <c r="X70">
        <v>140.92240100000001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18.260054</v>
      </c>
      <c r="AI70">
        <v>0</v>
      </c>
      <c r="AJ70">
        <v>0</v>
      </c>
      <c r="AK70">
        <v>52.118668</v>
      </c>
      <c r="AL70">
        <v>68.337335999999993</v>
      </c>
      <c r="AM70">
        <v>0</v>
      </c>
      <c r="AN70">
        <v>0.57174000000000003</v>
      </c>
      <c r="AO70">
        <v>0</v>
      </c>
      <c r="AP70">
        <v>3.0875300000000001</v>
      </c>
      <c r="AQ70">
        <v>0</v>
      </c>
      <c r="AR70">
        <v>4.7896489999999998</v>
      </c>
      <c r="AS70">
        <v>7.1329900000000004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80.02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1944.6619490000003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226.989079</v>
      </c>
      <c r="L71">
        <v>333.98834199999999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14.008373000000001</v>
      </c>
      <c r="R71">
        <v>40.868295000000003</v>
      </c>
      <c r="S71">
        <v>5.8524229999999999</v>
      </c>
      <c r="T71">
        <v>0</v>
      </c>
      <c r="U71">
        <v>403.73615699999999</v>
      </c>
      <c r="V71">
        <v>19.985793000000001</v>
      </c>
      <c r="W71">
        <v>43.625525000000003</v>
      </c>
      <c r="X71">
        <v>140.92240100000001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7.6414569999999999</v>
      </c>
      <c r="AE71">
        <v>0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68.337335999999993</v>
      </c>
      <c r="AM71">
        <v>0</v>
      </c>
      <c r="AN71">
        <v>0.57174000000000003</v>
      </c>
      <c r="AO71">
        <v>0</v>
      </c>
      <c r="AP71">
        <v>3.0875300000000001</v>
      </c>
      <c r="AQ71">
        <v>15.002359999999999</v>
      </c>
      <c r="AR71">
        <v>4.7896489999999998</v>
      </c>
      <c r="AS71">
        <v>7.1329900000000004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90.38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1984.1489970000002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178.04940999999999</v>
      </c>
      <c r="L72">
        <v>333.98834199999999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14.008373000000001</v>
      </c>
      <c r="R72">
        <v>40.868295000000003</v>
      </c>
      <c r="S72">
        <v>5.8524229999999999</v>
      </c>
      <c r="T72">
        <v>0</v>
      </c>
      <c r="U72">
        <v>403.73615699999999</v>
      </c>
      <c r="V72">
        <v>19.985793000000001</v>
      </c>
      <c r="W72">
        <v>43.625525000000003</v>
      </c>
      <c r="X72">
        <v>140.92240100000001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15.282913000000001</v>
      </c>
      <c r="AE72">
        <v>0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8.9622740000000007</v>
      </c>
      <c r="AM72">
        <v>0</v>
      </c>
      <c r="AN72">
        <v>0.57174000000000003</v>
      </c>
      <c r="AO72">
        <v>0</v>
      </c>
      <c r="AP72">
        <v>3.0875300000000001</v>
      </c>
      <c r="AQ72">
        <v>15.002359999999999</v>
      </c>
      <c r="AR72">
        <v>4.7896489999999998</v>
      </c>
      <c r="AS72">
        <v>7.1329900000000004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90.38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1901.735776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201.07975200000001</v>
      </c>
      <c r="L73">
        <v>333.98834199999999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14.008373000000001</v>
      </c>
      <c r="R73">
        <v>40.868295000000003</v>
      </c>
      <c r="S73">
        <v>5.8524229999999999</v>
      </c>
      <c r="T73">
        <v>0</v>
      </c>
      <c r="U73">
        <v>403.73615699999999</v>
      </c>
      <c r="V73">
        <v>19.985793000000001</v>
      </c>
      <c r="W73">
        <v>43.625525000000003</v>
      </c>
      <c r="X73">
        <v>140.92240100000001</v>
      </c>
      <c r="Y73">
        <v>0</v>
      </c>
      <c r="Z73">
        <v>1.0605100000000001</v>
      </c>
      <c r="AA73">
        <v>6.7785869999999999</v>
      </c>
      <c r="AB73">
        <v>12.697236</v>
      </c>
      <c r="AC73">
        <v>0</v>
      </c>
      <c r="AD73">
        <v>17.616105000000001</v>
      </c>
      <c r="AE73">
        <v>0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3.0875300000000001</v>
      </c>
      <c r="AQ73">
        <v>30.004719999999999</v>
      </c>
      <c r="AR73">
        <v>4.7896489999999998</v>
      </c>
      <c r="AS73">
        <v>7.1329900000000004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90.38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1975.1192410000003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250.35691</v>
      </c>
      <c r="L74">
        <v>333.98834199999999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14.008373000000001</v>
      </c>
      <c r="R74">
        <v>40.868295000000003</v>
      </c>
      <c r="S74">
        <v>5.8524229999999999</v>
      </c>
      <c r="T74">
        <v>0</v>
      </c>
      <c r="U74">
        <v>403.73615699999999</v>
      </c>
      <c r="V74">
        <v>19.985793000000001</v>
      </c>
      <c r="W74">
        <v>43.625525000000003</v>
      </c>
      <c r="X74">
        <v>140.92240100000001</v>
      </c>
      <c r="Y74">
        <v>0</v>
      </c>
      <c r="Z74">
        <v>2.1210200000000001</v>
      </c>
      <c r="AA74">
        <v>13.557174</v>
      </c>
      <c r="AB74">
        <v>12.697236</v>
      </c>
      <c r="AC74">
        <v>0</v>
      </c>
      <c r="AD74">
        <v>17.616105000000001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3.0875300000000001</v>
      </c>
      <c r="AQ74">
        <v>45.007080000000002</v>
      </c>
      <c r="AR74">
        <v>4.7896489999999998</v>
      </c>
      <c r="AS74">
        <v>7.1329900000000004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2099.9052070000002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308.12058000000002</v>
      </c>
      <c r="L75">
        <v>333.98834199999999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14.008373000000001</v>
      </c>
      <c r="R75">
        <v>40.868295000000003</v>
      </c>
      <c r="S75">
        <v>5.8524229999999999</v>
      </c>
      <c r="T75">
        <v>0</v>
      </c>
      <c r="U75">
        <v>403.73615699999999</v>
      </c>
      <c r="V75">
        <v>19.985793000000001</v>
      </c>
      <c r="W75">
        <v>43.625525000000003</v>
      </c>
      <c r="X75">
        <v>140.92240100000001</v>
      </c>
      <c r="Y75">
        <v>0</v>
      </c>
      <c r="Z75">
        <v>6.2867030000000002</v>
      </c>
      <c r="AA75">
        <v>20.335761000000002</v>
      </c>
      <c r="AB75">
        <v>25.394470999999999</v>
      </c>
      <c r="AC75">
        <v>0</v>
      </c>
      <c r="AD75">
        <v>26.363025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3.7050360000000002</v>
      </c>
      <c r="AQ75">
        <v>45.007080000000002</v>
      </c>
      <c r="AR75">
        <v>38.317189999999997</v>
      </c>
      <c r="AS75">
        <v>7.1329900000000004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2283.3385200000002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333.98834199999999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14.008373000000001</v>
      </c>
      <c r="R76">
        <v>40.868295000000003</v>
      </c>
      <c r="S76">
        <v>5.8524229999999999</v>
      </c>
      <c r="T76">
        <v>0</v>
      </c>
      <c r="U76">
        <v>403.73615699999999</v>
      </c>
      <c r="V76">
        <v>19.985793000000001</v>
      </c>
      <c r="W76">
        <v>43.625525000000003</v>
      </c>
      <c r="X76">
        <v>140.92240100000001</v>
      </c>
      <c r="Y76">
        <v>0</v>
      </c>
      <c r="Z76">
        <v>12.573407</v>
      </c>
      <c r="AA76">
        <v>38.081949999999999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3.7050360000000002</v>
      </c>
      <c r="AQ76">
        <v>45.007080000000002</v>
      </c>
      <c r="AR76">
        <v>38.317189999999997</v>
      </c>
      <c r="AS76">
        <v>7.1329900000000004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2408.7691880000002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333.98834199999999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14.008373000000001</v>
      </c>
      <c r="R77">
        <v>40.868295000000003</v>
      </c>
      <c r="S77">
        <v>9.0668780000000009</v>
      </c>
      <c r="T77">
        <v>0</v>
      </c>
      <c r="U77">
        <v>403.73615699999999</v>
      </c>
      <c r="V77">
        <v>19.985793000000001</v>
      </c>
      <c r="W77">
        <v>43.625525000000003</v>
      </c>
      <c r="X77">
        <v>142.21981400000001</v>
      </c>
      <c r="Y77">
        <v>0</v>
      </c>
      <c r="Z77">
        <v>12.573407</v>
      </c>
      <c r="AA77">
        <v>38.081949999999999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3.0875300000000001</v>
      </c>
      <c r="AQ77">
        <v>45.007080000000002</v>
      </c>
      <c r="AR77">
        <v>9.5792979999999996</v>
      </c>
      <c r="AS77">
        <v>7.1329900000000004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90.38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2383.9256580000001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326.27554199999997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10.819323000000001</v>
      </c>
      <c r="R78">
        <v>40.868295000000003</v>
      </c>
      <c r="S78">
        <v>9.0668780000000009</v>
      </c>
      <c r="T78">
        <v>0</v>
      </c>
      <c r="U78">
        <v>403.73615699999999</v>
      </c>
      <c r="V78">
        <v>19.985793000000001</v>
      </c>
      <c r="W78">
        <v>43.625525000000003</v>
      </c>
      <c r="X78">
        <v>142.21981400000001</v>
      </c>
      <c r="Y78">
        <v>0</v>
      </c>
      <c r="Z78">
        <v>12.573407</v>
      </c>
      <c r="AA78">
        <v>38.081949999999999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15.763432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3.0875300000000001</v>
      </c>
      <c r="AQ78">
        <v>45.007080000000002</v>
      </c>
      <c r="AR78">
        <v>6.3861980000000003</v>
      </c>
      <c r="AS78">
        <v>7.1329900000000004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90.38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2354.0672760000007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295.42434200000002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10.819323000000001</v>
      </c>
      <c r="R79">
        <v>40.495092</v>
      </c>
      <c r="S79">
        <v>14.268293999999999</v>
      </c>
      <c r="T79">
        <v>0</v>
      </c>
      <c r="U79">
        <v>403.73615699999999</v>
      </c>
      <c r="V79">
        <v>19.985793000000001</v>
      </c>
      <c r="W79">
        <v>43.625525000000003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3.0875300000000001</v>
      </c>
      <c r="AQ79">
        <v>45.007080000000002</v>
      </c>
      <c r="AR79">
        <v>6.3861980000000003</v>
      </c>
      <c r="AS79">
        <v>7.1329900000000004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2320.498239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264.57314200000002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10.819323000000001</v>
      </c>
      <c r="R80">
        <v>40.495092</v>
      </c>
      <c r="S80">
        <v>14.268293999999999</v>
      </c>
      <c r="T80">
        <v>0</v>
      </c>
      <c r="U80">
        <v>403.73615699999999</v>
      </c>
      <c r="V80">
        <v>19.985793000000001</v>
      </c>
      <c r="W80">
        <v>43.625525000000003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3.0875300000000001</v>
      </c>
      <c r="AQ80">
        <v>45.007080000000002</v>
      </c>
      <c r="AR80">
        <v>7.982748</v>
      </c>
      <c r="AS80">
        <v>7.1329900000000004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90.38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2279.1620549999998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302.64120200000002</v>
      </c>
      <c r="L81">
        <v>264.57314200000002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10.819323000000001</v>
      </c>
      <c r="R81">
        <v>40.495092</v>
      </c>
      <c r="S81">
        <v>14.268293999999999</v>
      </c>
      <c r="T81">
        <v>0</v>
      </c>
      <c r="U81">
        <v>403.73615699999999</v>
      </c>
      <c r="V81">
        <v>19.985793000000001</v>
      </c>
      <c r="W81">
        <v>43.625525000000003</v>
      </c>
      <c r="X81">
        <v>142.21981400000001</v>
      </c>
      <c r="Y81">
        <v>0</v>
      </c>
      <c r="Z81">
        <v>12.573407</v>
      </c>
      <c r="AA81">
        <v>25.134087000000001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3.0875300000000001</v>
      </c>
      <c r="AQ81">
        <v>45.007080000000002</v>
      </c>
      <c r="AR81">
        <v>38.317189999999997</v>
      </c>
      <c r="AS81">
        <v>7.1329900000000004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2271.6710870000002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276.461749</v>
      </c>
      <c r="L82">
        <v>264.57314200000002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10.819323000000001</v>
      </c>
      <c r="R82">
        <v>40.495092</v>
      </c>
      <c r="S82">
        <v>14.268293999999999</v>
      </c>
      <c r="T82">
        <v>0</v>
      </c>
      <c r="U82">
        <v>403.73615699999999</v>
      </c>
      <c r="V82">
        <v>19.985793000000001</v>
      </c>
      <c r="W82">
        <v>43.625525000000003</v>
      </c>
      <c r="X82">
        <v>142.21981400000001</v>
      </c>
      <c r="Y82">
        <v>0</v>
      </c>
      <c r="Z82">
        <v>6.2867030000000002</v>
      </c>
      <c r="AA82">
        <v>12.338552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3.0875300000000001</v>
      </c>
      <c r="AQ82">
        <v>45.007080000000002</v>
      </c>
      <c r="AR82">
        <v>21.287327999999999</v>
      </c>
      <c r="AS82">
        <v>7.1329900000000004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2146.6014450000002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279.27990999999997</v>
      </c>
      <c r="L83">
        <v>235.65014199999999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7.5103390000000001</v>
      </c>
      <c r="R83">
        <v>40.868295000000003</v>
      </c>
      <c r="S83">
        <v>7.975625</v>
      </c>
      <c r="T83">
        <v>0</v>
      </c>
      <c r="U83">
        <v>403.73615699999999</v>
      </c>
      <c r="V83">
        <v>19.985793000000001</v>
      </c>
      <c r="W83">
        <v>43.625525000000003</v>
      </c>
      <c r="X83">
        <v>142.21981400000001</v>
      </c>
      <c r="Y83">
        <v>0</v>
      </c>
      <c r="Z83">
        <v>6.2867030000000002</v>
      </c>
      <c r="AA83">
        <v>0</v>
      </c>
      <c r="AB83">
        <v>12.697236</v>
      </c>
      <c r="AC83">
        <v>0</v>
      </c>
      <c r="AD83">
        <v>8.7876750000000001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3.7050360000000002</v>
      </c>
      <c r="AQ83">
        <v>45.007080000000002</v>
      </c>
      <c r="AR83">
        <v>17.029862000000001</v>
      </c>
      <c r="AS83">
        <v>7.1329900000000004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2000.2146670000002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263.19929999999999</v>
      </c>
      <c r="L84">
        <v>235.65014199999999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7.5103390000000001</v>
      </c>
      <c r="R84">
        <v>40.868295000000003</v>
      </c>
      <c r="S84">
        <v>7.975625</v>
      </c>
      <c r="T84">
        <v>0</v>
      </c>
      <c r="U84">
        <v>403.73615699999999</v>
      </c>
      <c r="V84">
        <v>19.985793000000001</v>
      </c>
      <c r="W84">
        <v>43.625525000000003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3.7050360000000002</v>
      </c>
      <c r="AQ84">
        <v>45.007080000000002</v>
      </c>
      <c r="AR84">
        <v>17.029862000000001</v>
      </c>
      <c r="AS84">
        <v>7.1329900000000004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1928.5018310000005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258.37880000000001</v>
      </c>
      <c r="L85">
        <v>235.65014199999999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7.5103390000000001</v>
      </c>
      <c r="R85">
        <v>32.186286000000003</v>
      </c>
      <c r="S85">
        <v>7.975625</v>
      </c>
      <c r="T85">
        <v>0</v>
      </c>
      <c r="U85">
        <v>403.73615699999999</v>
      </c>
      <c r="V85">
        <v>15.782317000000001</v>
      </c>
      <c r="W85">
        <v>43.625525000000003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3.7050360000000002</v>
      </c>
      <c r="AQ85">
        <v>43.731575999999997</v>
      </c>
      <c r="AR85">
        <v>17.029862000000001</v>
      </c>
      <c r="AS85">
        <v>7.1329900000000004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86.77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1887.650288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263.19929999999999</v>
      </c>
      <c r="L86">
        <v>235.65014199999999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7.5103390000000001</v>
      </c>
      <c r="R86">
        <v>32.186286000000003</v>
      </c>
      <c r="S86">
        <v>7.975625</v>
      </c>
      <c r="T86">
        <v>0</v>
      </c>
      <c r="U86">
        <v>403.73615699999999</v>
      </c>
      <c r="V86">
        <v>15.782317000000001</v>
      </c>
      <c r="W86">
        <v>43.625525000000003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3.7050360000000002</v>
      </c>
      <c r="AQ86">
        <v>43.731575999999997</v>
      </c>
      <c r="AR86">
        <v>17.029862000000001</v>
      </c>
      <c r="AS86">
        <v>7.1329900000000004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84.84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1884.254085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253.5583</v>
      </c>
      <c r="L87">
        <v>235.65014199999999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7.5103390000000001</v>
      </c>
      <c r="R87">
        <v>32.186286000000003</v>
      </c>
      <c r="S87">
        <v>7.975625</v>
      </c>
      <c r="T87">
        <v>0</v>
      </c>
      <c r="U87">
        <v>403.73615699999999</v>
      </c>
      <c r="V87">
        <v>15.782317000000001</v>
      </c>
      <c r="W87">
        <v>43.625525000000003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3.7050360000000002</v>
      </c>
      <c r="AQ87">
        <v>43.731575999999997</v>
      </c>
      <c r="AR87">
        <v>17.029862000000001</v>
      </c>
      <c r="AS87">
        <v>7.1329900000000004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82.91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1854.4230310000003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234.27629999999999</v>
      </c>
      <c r="L88">
        <v>235.65014199999999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7.5103390000000001</v>
      </c>
      <c r="R88">
        <v>32.186286000000003</v>
      </c>
      <c r="S88">
        <v>7.975625</v>
      </c>
      <c r="T88">
        <v>0</v>
      </c>
      <c r="U88">
        <v>403.73615699999999</v>
      </c>
      <c r="V88">
        <v>15.782317000000001</v>
      </c>
      <c r="W88">
        <v>43.625525000000003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43.731575999999997</v>
      </c>
      <c r="AR88">
        <v>17.029862000000001</v>
      </c>
      <c r="AS88">
        <v>7.1329900000000004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1835.1410310000003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232.97476499999999</v>
      </c>
      <c r="L89">
        <v>235.65014199999999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7.5103390000000001</v>
      </c>
      <c r="R89">
        <v>32.186286000000003</v>
      </c>
      <c r="S89">
        <v>7.975625</v>
      </c>
      <c r="T89">
        <v>0</v>
      </c>
      <c r="U89">
        <v>403.73615699999999</v>
      </c>
      <c r="V89">
        <v>15.782317000000001</v>
      </c>
      <c r="W89">
        <v>35.061714000000002</v>
      </c>
      <c r="X89">
        <v>113.05123399999999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3.7050360000000002</v>
      </c>
      <c r="AQ89">
        <v>43.731575999999997</v>
      </c>
      <c r="AR89">
        <v>8.5149310000000007</v>
      </c>
      <c r="AS89">
        <v>7.1329900000000004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1784.702174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214.99430000000001</v>
      </c>
      <c r="L90">
        <v>235.65014199999999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7.5103390000000001</v>
      </c>
      <c r="R90">
        <v>32.186286000000003</v>
      </c>
      <c r="S90">
        <v>7.975625</v>
      </c>
      <c r="T90">
        <v>0</v>
      </c>
      <c r="U90">
        <v>403.73615699999999</v>
      </c>
      <c r="V90">
        <v>15.782317000000001</v>
      </c>
      <c r="W90">
        <v>35.061714000000002</v>
      </c>
      <c r="X90">
        <v>113.05123399999999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3.7050360000000002</v>
      </c>
      <c r="AQ90">
        <v>29.154384</v>
      </c>
      <c r="AR90">
        <v>8.5149310000000007</v>
      </c>
      <c r="AS90">
        <v>7.1329900000000004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79.06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1751.1845170000001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231.14297500000001</v>
      </c>
      <c r="L91">
        <v>235.65014199999999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7.5103390000000001</v>
      </c>
      <c r="R91">
        <v>32.186286000000003</v>
      </c>
      <c r="S91">
        <v>7.975625</v>
      </c>
      <c r="T91">
        <v>0</v>
      </c>
      <c r="U91">
        <v>403.73615699999999</v>
      </c>
      <c r="V91">
        <v>15.782317000000001</v>
      </c>
      <c r="W91">
        <v>35.061714000000002</v>
      </c>
      <c r="X91">
        <v>113.05123399999999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3.7050360000000002</v>
      </c>
      <c r="AQ91">
        <v>29.154384</v>
      </c>
      <c r="AR91">
        <v>8.5149310000000007</v>
      </c>
      <c r="AS91">
        <v>5.1876290000000003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76.16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1762.4878310000001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224.6353</v>
      </c>
      <c r="L92">
        <v>235.65014199999999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7.5103390000000001</v>
      </c>
      <c r="R92">
        <v>32.186286000000003</v>
      </c>
      <c r="S92">
        <v>7.975625</v>
      </c>
      <c r="T92">
        <v>0</v>
      </c>
      <c r="U92">
        <v>403.73615699999999</v>
      </c>
      <c r="V92">
        <v>15.782317000000001</v>
      </c>
      <c r="W92">
        <v>35.061714000000002</v>
      </c>
      <c r="X92">
        <v>113.05123399999999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3.7050360000000002</v>
      </c>
      <c r="AQ92">
        <v>29.154384</v>
      </c>
      <c r="AR92">
        <v>8.5149310000000007</v>
      </c>
      <c r="AS92">
        <v>5.1876290000000003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76.16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1737.720102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201.49690000000001</v>
      </c>
      <c r="L93">
        <v>235.65014199999999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7.5103390000000001</v>
      </c>
      <c r="R93">
        <v>32.186286000000003</v>
      </c>
      <c r="S93">
        <v>7.975625</v>
      </c>
      <c r="T93">
        <v>0</v>
      </c>
      <c r="U93">
        <v>403.73615699999999</v>
      </c>
      <c r="V93">
        <v>15.782317000000001</v>
      </c>
      <c r="W93">
        <v>35.061714000000002</v>
      </c>
      <c r="X93">
        <v>113.05123399999999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3.7050360000000002</v>
      </c>
      <c r="AQ93">
        <v>29.154384</v>
      </c>
      <c r="AR93">
        <v>8.5149310000000007</v>
      </c>
      <c r="AS93">
        <v>9.0783509999999996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1715.5824240000002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175.46619999999999</v>
      </c>
      <c r="L94">
        <v>235.65014199999999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7.5103390000000001</v>
      </c>
      <c r="R94">
        <v>32.186286000000003</v>
      </c>
      <c r="S94">
        <v>7.975625</v>
      </c>
      <c r="T94">
        <v>0</v>
      </c>
      <c r="U94">
        <v>403.73615699999999</v>
      </c>
      <c r="V94">
        <v>15.782317000000001</v>
      </c>
      <c r="W94">
        <v>35.061714000000002</v>
      </c>
      <c r="X94">
        <v>113.05123399999999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3.7050360000000002</v>
      </c>
      <c r="AQ94">
        <v>14.759406999999999</v>
      </c>
      <c r="AR94">
        <v>8.5149310000000007</v>
      </c>
      <c r="AS94">
        <v>9.0783509999999996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71.34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1673.2267470000002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175.46619999999999</v>
      </c>
      <c r="L95">
        <v>235.65014199999999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7.5103390000000001</v>
      </c>
      <c r="R95">
        <v>13.497400000000001</v>
      </c>
      <c r="S95">
        <v>7.975625</v>
      </c>
      <c r="T95">
        <v>0</v>
      </c>
      <c r="U95">
        <v>403.73615699999999</v>
      </c>
      <c r="V95">
        <v>9.8968720000000001</v>
      </c>
      <c r="W95">
        <v>35.061714000000002</v>
      </c>
      <c r="X95">
        <v>113.05123399999999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12.323126</v>
      </c>
      <c r="AM95">
        <v>0</v>
      </c>
      <c r="AN95">
        <v>0.57174000000000003</v>
      </c>
      <c r="AO95">
        <v>0</v>
      </c>
      <c r="AP95">
        <v>3.7050360000000002</v>
      </c>
      <c r="AQ95">
        <v>13.969809</v>
      </c>
      <c r="AR95">
        <v>8.5149310000000007</v>
      </c>
      <c r="AS95">
        <v>5.8360830000000004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69.42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1644.2276850000001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175.46619999999999</v>
      </c>
      <c r="L96">
        <v>235.65014199999999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7.5103390000000001</v>
      </c>
      <c r="R96">
        <v>13.497400000000001</v>
      </c>
      <c r="S96">
        <v>7.975625</v>
      </c>
      <c r="T96">
        <v>0</v>
      </c>
      <c r="U96">
        <v>403.73615699999999</v>
      </c>
      <c r="V96">
        <v>9.8968720000000001</v>
      </c>
      <c r="W96">
        <v>35.061714000000002</v>
      </c>
      <c r="X96">
        <v>113.05123399999999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12.323126</v>
      </c>
      <c r="AM96">
        <v>0</v>
      </c>
      <c r="AN96">
        <v>0.57174000000000003</v>
      </c>
      <c r="AO96">
        <v>0</v>
      </c>
      <c r="AP96">
        <v>3.7050360000000002</v>
      </c>
      <c r="AQ96">
        <v>0</v>
      </c>
      <c r="AR96">
        <v>8.5149310000000007</v>
      </c>
      <c r="AS96">
        <v>5.8360830000000004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67.489999999999995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1628.3278760000001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175.46619999999999</v>
      </c>
      <c r="L97">
        <v>235.65014199999999</v>
      </c>
      <c r="M97">
        <v>73.271600000000007</v>
      </c>
      <c r="N97">
        <v>113.88431199999999</v>
      </c>
      <c r="O97">
        <v>119.226029</v>
      </c>
      <c r="P97">
        <v>118.94583799999999</v>
      </c>
      <c r="Q97">
        <v>7.5103390000000001</v>
      </c>
      <c r="R97">
        <v>13.497400000000001</v>
      </c>
      <c r="S97">
        <v>7.975625</v>
      </c>
      <c r="T97">
        <v>0</v>
      </c>
      <c r="U97">
        <v>403.73615699999999</v>
      </c>
      <c r="V97">
        <v>9.8968720000000001</v>
      </c>
      <c r="W97">
        <v>35.061714000000002</v>
      </c>
      <c r="X97">
        <v>69.868423000000007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2.470024</v>
      </c>
      <c r="AQ97">
        <v>0</v>
      </c>
      <c r="AR97">
        <v>8.5149310000000007</v>
      </c>
      <c r="AS97">
        <v>5.8360830000000004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66.52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1567.514453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175.46619999999999</v>
      </c>
      <c r="L98">
        <v>235.65014199999999</v>
      </c>
      <c r="M98">
        <v>73.271600000000007</v>
      </c>
      <c r="N98">
        <v>113.88431199999999</v>
      </c>
      <c r="O98">
        <v>119.226029</v>
      </c>
      <c r="P98">
        <v>118.94583799999999</v>
      </c>
      <c r="Q98">
        <v>7.5103390000000001</v>
      </c>
      <c r="R98">
        <v>13.497400000000001</v>
      </c>
      <c r="S98">
        <v>7.975625</v>
      </c>
      <c r="T98">
        <v>0</v>
      </c>
      <c r="U98">
        <v>403.73615699999999</v>
      </c>
      <c r="V98">
        <v>9.8968720000000001</v>
      </c>
      <c r="W98">
        <v>20.721882999999998</v>
      </c>
      <c r="X98">
        <v>65.047922999999997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12.323126</v>
      </c>
      <c r="AM98">
        <v>0</v>
      </c>
      <c r="AN98">
        <v>0.57174000000000003</v>
      </c>
      <c r="AO98">
        <v>0</v>
      </c>
      <c r="AP98">
        <v>2.470024</v>
      </c>
      <c r="AQ98">
        <v>0</v>
      </c>
      <c r="AR98">
        <v>8.5149310000000007</v>
      </c>
      <c r="AS98">
        <v>7.7814439999999996</v>
      </c>
      <c r="AT98">
        <v>17.891589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65.56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1547.9491030000002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5.3658645804999985</v>
      </c>
      <c r="L99">
        <f t="shared" si="2"/>
        <v>6.3109699559999974</v>
      </c>
      <c r="M99">
        <f t="shared" si="2"/>
        <v>2.1210199999999961</v>
      </c>
      <c r="N99">
        <f t="shared" si="2"/>
        <v>2.7332234880000024</v>
      </c>
      <c r="O99">
        <f t="shared" si="2"/>
        <v>2.8614246959999989</v>
      </c>
      <c r="P99">
        <f t="shared" si="2"/>
        <v>2.8547001119999948</v>
      </c>
      <c r="Q99">
        <f t="shared" si="2"/>
        <v>0.21196562800000021</v>
      </c>
      <c r="R99">
        <f t="shared" si="2"/>
        <v>0.73382782175000105</v>
      </c>
      <c r="S99">
        <f t="shared" si="2"/>
        <v>0.17910010049999997</v>
      </c>
      <c r="T99">
        <f t="shared" si="2"/>
        <v>0</v>
      </c>
      <c r="U99">
        <f t="shared" si="2"/>
        <v>9.689667767999989</v>
      </c>
      <c r="V99">
        <f t="shared" si="2"/>
        <v>0.34557334825000025</v>
      </c>
      <c r="W99">
        <f t="shared" si="2"/>
        <v>0.86419021924999917</v>
      </c>
      <c r="X99">
        <f t="shared" si="2"/>
        <v>2.7360648552499991</v>
      </c>
      <c r="Y99">
        <f t="shared" si="2"/>
        <v>0</v>
      </c>
      <c r="Z99">
        <f t="shared" si="2"/>
        <v>5.1619264499999991E-2</v>
      </c>
      <c r="AA99">
        <f t="shared" si="2"/>
        <v>0.12947862975000005</v>
      </c>
      <c r="AB99">
        <f t="shared" si="2"/>
        <v>0.16823837299999997</v>
      </c>
      <c r="AC99">
        <f t="shared" si="2"/>
        <v>3.6093937499999992E-2</v>
      </c>
      <c r="AD99">
        <f t="shared" si="2"/>
        <v>0.13342747375000003</v>
      </c>
      <c r="AE99">
        <f t="shared" si="2"/>
        <v>0.52806094550000038</v>
      </c>
      <c r="AF99">
        <f t="shared" si="2"/>
        <v>0.20675605950000031</v>
      </c>
      <c r="AG99">
        <f t="shared" si="2"/>
        <v>0</v>
      </c>
      <c r="AH99">
        <f t="shared" si="2"/>
        <v>0.75322722724999969</v>
      </c>
      <c r="AI99">
        <f t="shared" si="2"/>
        <v>6.2794767999999987E-2</v>
      </c>
      <c r="AJ99">
        <f t="shared" si="2"/>
        <v>0</v>
      </c>
      <c r="AK99">
        <f t="shared" si="2"/>
        <v>1.2508480320000013</v>
      </c>
      <c r="AL99">
        <f t="shared" si="2"/>
        <v>0.29491480799999997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9.9012151000000048E-2</v>
      </c>
      <c r="AQ99">
        <f t="shared" si="2"/>
        <v>0.39479894799999976</v>
      </c>
      <c r="AR99">
        <f t="shared" si="2"/>
        <v>0.26037062775000031</v>
      </c>
      <c r="AS99">
        <f t="shared" si="2"/>
        <v>0.21392486099999997</v>
      </c>
      <c r="AT99">
        <f t="shared" si="2"/>
        <v>0.435434635499999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1.6951950000000009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43.774047726500015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45256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109.91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149.13</v>
      </c>
      <c r="O3">
        <v>48.2</v>
      </c>
      <c r="P3">
        <v>1.55</v>
      </c>
      <c r="Q3">
        <v>7.21</v>
      </c>
      <c r="R3" s="93">
        <v>0</v>
      </c>
      <c r="S3" s="93">
        <v>0</v>
      </c>
      <c r="T3" s="93">
        <v>0</v>
      </c>
      <c r="U3">
        <v>1.69</v>
      </c>
      <c r="V3">
        <v>0</v>
      </c>
      <c r="W3">
        <v>2.04</v>
      </c>
      <c r="X3">
        <v>52.15</v>
      </c>
      <c r="Y3">
        <v>17.39</v>
      </c>
      <c r="Z3">
        <v>17.38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12.25</v>
      </c>
      <c r="AH3">
        <v>58.23</v>
      </c>
      <c r="AI3">
        <v>58.23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109.91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149.13</v>
      </c>
      <c r="O4">
        <v>48.2</v>
      </c>
      <c r="P4">
        <v>1.55</v>
      </c>
      <c r="Q4">
        <v>7.21</v>
      </c>
      <c r="R4" s="93">
        <v>0</v>
      </c>
      <c r="S4" s="93">
        <v>0</v>
      </c>
      <c r="T4" s="93">
        <v>0</v>
      </c>
      <c r="U4">
        <v>1.69</v>
      </c>
      <c r="V4">
        <v>0</v>
      </c>
      <c r="W4">
        <v>2.04</v>
      </c>
      <c r="X4">
        <v>51.69</v>
      </c>
      <c r="Y4">
        <v>17.23</v>
      </c>
      <c r="Z4">
        <v>17.23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11.99</v>
      </c>
      <c r="AH4">
        <v>56.45</v>
      </c>
      <c r="AI4">
        <v>56.45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109.91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149.13</v>
      </c>
      <c r="O5">
        <v>48.2</v>
      </c>
      <c r="P5">
        <v>1.55</v>
      </c>
      <c r="Q5">
        <v>7.21</v>
      </c>
      <c r="R5" s="93">
        <v>0</v>
      </c>
      <c r="S5" s="93">
        <v>0</v>
      </c>
      <c r="T5" s="93">
        <v>0</v>
      </c>
      <c r="U5">
        <v>1.69</v>
      </c>
      <c r="V5">
        <v>0</v>
      </c>
      <c r="W5">
        <v>2.04</v>
      </c>
      <c r="X5">
        <v>51.43</v>
      </c>
      <c r="Y5">
        <v>17.14</v>
      </c>
      <c r="Z5">
        <v>17.14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11.43</v>
      </c>
      <c r="AH5">
        <v>55.11</v>
      </c>
      <c r="AI5">
        <v>55.11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109.91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48.2</v>
      </c>
      <c r="P6">
        <v>1.55</v>
      </c>
      <c r="Q6">
        <v>13.55</v>
      </c>
      <c r="R6" s="93">
        <v>0</v>
      </c>
      <c r="S6" s="93">
        <v>0</v>
      </c>
      <c r="T6" s="93">
        <v>0</v>
      </c>
      <c r="U6">
        <v>1.69</v>
      </c>
      <c r="V6">
        <v>0</v>
      </c>
      <c r="W6">
        <v>2.04</v>
      </c>
      <c r="X6">
        <v>50.57</v>
      </c>
      <c r="Y6">
        <v>16.850000000000001</v>
      </c>
      <c r="Z6">
        <v>16.86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10.96</v>
      </c>
      <c r="AH6">
        <v>53.57</v>
      </c>
      <c r="AI6">
        <v>53.57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109.91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48.2</v>
      </c>
      <c r="P7">
        <v>1.17</v>
      </c>
      <c r="Q7">
        <v>13.45</v>
      </c>
      <c r="R7" s="93">
        <v>0</v>
      </c>
      <c r="S7" s="93">
        <v>0</v>
      </c>
      <c r="T7" s="93">
        <v>0</v>
      </c>
      <c r="U7">
        <v>1.61</v>
      </c>
      <c r="V7">
        <v>0</v>
      </c>
      <c r="W7">
        <v>2.04</v>
      </c>
      <c r="X7">
        <v>50.08</v>
      </c>
      <c r="Y7">
        <v>16.690000000000001</v>
      </c>
      <c r="Z7">
        <v>16.690000000000001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</v>
      </c>
      <c r="AH7">
        <v>52.57</v>
      </c>
      <c r="AI7">
        <v>52.57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109.91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1.17</v>
      </c>
      <c r="Q8">
        <v>13.41</v>
      </c>
      <c r="R8" s="93">
        <v>0</v>
      </c>
      <c r="S8" s="93">
        <v>0</v>
      </c>
      <c r="T8" s="93">
        <v>0</v>
      </c>
      <c r="U8">
        <v>1.61</v>
      </c>
      <c r="V8">
        <v>0</v>
      </c>
      <c r="W8">
        <v>2.04</v>
      </c>
      <c r="X8">
        <v>49.07</v>
      </c>
      <c r="Y8">
        <v>16.34</v>
      </c>
      <c r="Z8">
        <v>16.36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10.1</v>
      </c>
      <c r="AH8">
        <v>50.81</v>
      </c>
      <c r="AI8">
        <v>50.81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109.91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1.17</v>
      </c>
      <c r="Q9">
        <v>13.35</v>
      </c>
      <c r="R9" s="93">
        <v>0</v>
      </c>
      <c r="S9" s="93">
        <v>0</v>
      </c>
      <c r="T9" s="93">
        <v>0</v>
      </c>
      <c r="U9">
        <v>1.61</v>
      </c>
      <c r="V9">
        <v>0</v>
      </c>
      <c r="W9">
        <v>2.04</v>
      </c>
      <c r="X9">
        <v>46.5</v>
      </c>
      <c r="Y9">
        <v>15.5</v>
      </c>
      <c r="Z9">
        <v>15.5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9.9</v>
      </c>
      <c r="AH9">
        <v>38.57</v>
      </c>
      <c r="AI9">
        <v>38.57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109.91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1.17</v>
      </c>
      <c r="Q10">
        <v>13.41</v>
      </c>
      <c r="R10" s="93">
        <v>0</v>
      </c>
      <c r="S10" s="93">
        <v>0</v>
      </c>
      <c r="T10" s="93">
        <v>0</v>
      </c>
      <c r="U10">
        <v>1.61</v>
      </c>
      <c r="V10">
        <v>0</v>
      </c>
      <c r="W10">
        <v>2.04</v>
      </c>
      <c r="X10">
        <v>43.63</v>
      </c>
      <c r="Y10">
        <v>14.55</v>
      </c>
      <c r="Z10">
        <v>14.54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9.6199999999999992</v>
      </c>
      <c r="AH10">
        <v>38.159999999999997</v>
      </c>
      <c r="AI10">
        <v>38.159999999999997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109.91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1.32</v>
      </c>
      <c r="Q11">
        <v>15.91</v>
      </c>
      <c r="R11" s="93">
        <v>0</v>
      </c>
      <c r="S11" s="93">
        <v>0</v>
      </c>
      <c r="T11" s="93">
        <v>0</v>
      </c>
      <c r="U11">
        <v>1.61</v>
      </c>
      <c r="V11">
        <v>0</v>
      </c>
      <c r="W11">
        <v>2.04</v>
      </c>
      <c r="X11">
        <v>43.4</v>
      </c>
      <c r="Y11">
        <v>14.45</v>
      </c>
      <c r="Z11">
        <v>14.47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9.2100000000000009</v>
      </c>
      <c r="AH11">
        <v>38.19</v>
      </c>
      <c r="AI11">
        <v>38.19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109.91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1.32</v>
      </c>
      <c r="Q12">
        <v>15.81</v>
      </c>
      <c r="R12" s="93">
        <v>0</v>
      </c>
      <c r="S12" s="93">
        <v>0</v>
      </c>
      <c r="T12" s="93">
        <v>0</v>
      </c>
      <c r="U12">
        <v>1.61</v>
      </c>
      <c r="V12">
        <v>0</v>
      </c>
      <c r="W12">
        <v>2.04</v>
      </c>
      <c r="X12">
        <v>43.31</v>
      </c>
      <c r="Y12">
        <v>14.43</v>
      </c>
      <c r="Z12">
        <v>14.44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9.25</v>
      </c>
      <c r="AH12">
        <v>38.31</v>
      </c>
      <c r="AI12">
        <v>38.31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109.91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1.32</v>
      </c>
      <c r="Q13">
        <v>17.91</v>
      </c>
      <c r="R13" s="93">
        <v>0</v>
      </c>
      <c r="S13" s="93">
        <v>0</v>
      </c>
      <c r="T13" s="93">
        <v>0</v>
      </c>
      <c r="U13">
        <v>1.61</v>
      </c>
      <c r="V13">
        <v>0</v>
      </c>
      <c r="W13">
        <v>2.04</v>
      </c>
      <c r="X13">
        <v>42.55</v>
      </c>
      <c r="Y13">
        <v>14.18</v>
      </c>
      <c r="Z13">
        <v>14.18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9.35</v>
      </c>
      <c r="AH13">
        <v>37.909999999999997</v>
      </c>
      <c r="AI13">
        <v>37.909999999999997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109.91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1.32</v>
      </c>
      <c r="Q14">
        <v>17.850000000000001</v>
      </c>
      <c r="R14" s="93">
        <v>0</v>
      </c>
      <c r="S14" s="93">
        <v>0</v>
      </c>
      <c r="T14" s="93">
        <v>0</v>
      </c>
      <c r="U14">
        <v>1.61</v>
      </c>
      <c r="V14">
        <v>0</v>
      </c>
      <c r="W14">
        <v>2.04</v>
      </c>
      <c r="X14">
        <v>41.92</v>
      </c>
      <c r="Y14">
        <v>13.97</v>
      </c>
      <c r="Z14">
        <v>13.97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9.67</v>
      </c>
      <c r="AH14">
        <v>38.5</v>
      </c>
      <c r="AI14">
        <v>38.5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109.91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1.32</v>
      </c>
      <c r="Q15">
        <v>17.809999999999999</v>
      </c>
      <c r="R15" s="93">
        <v>0</v>
      </c>
      <c r="S15" s="93">
        <v>0</v>
      </c>
      <c r="T15" s="93">
        <v>0</v>
      </c>
      <c r="U15">
        <v>1.61</v>
      </c>
      <c r="V15">
        <v>0</v>
      </c>
      <c r="W15">
        <v>2.04</v>
      </c>
      <c r="X15">
        <v>41.92</v>
      </c>
      <c r="Y15">
        <v>13.97</v>
      </c>
      <c r="Z15">
        <v>13.97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9.84</v>
      </c>
      <c r="AH15">
        <v>38.869999999999997</v>
      </c>
      <c r="AI15">
        <v>38.869999999999997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109.91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1.32</v>
      </c>
      <c r="Q16">
        <v>17.46</v>
      </c>
      <c r="R16" s="93">
        <v>0</v>
      </c>
      <c r="S16" s="93">
        <v>0</v>
      </c>
      <c r="T16" s="93">
        <v>0</v>
      </c>
      <c r="U16">
        <v>1.61</v>
      </c>
      <c r="V16">
        <v>0</v>
      </c>
      <c r="W16">
        <v>2.04</v>
      </c>
      <c r="X16">
        <v>41.59</v>
      </c>
      <c r="Y16">
        <v>13.87</v>
      </c>
      <c r="Z16">
        <v>13.86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9.6999999999999993</v>
      </c>
      <c r="AH16">
        <v>38.79</v>
      </c>
      <c r="AI16">
        <v>38.79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109.91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1.32</v>
      </c>
      <c r="Q17">
        <v>17.36</v>
      </c>
      <c r="R17" s="93">
        <v>0</v>
      </c>
      <c r="S17" s="93">
        <v>0</v>
      </c>
      <c r="T17" s="93">
        <v>0</v>
      </c>
      <c r="U17">
        <v>1.61</v>
      </c>
      <c r="V17">
        <v>0</v>
      </c>
      <c r="W17">
        <v>2.04</v>
      </c>
      <c r="X17">
        <v>33.270000000000003</v>
      </c>
      <c r="Y17">
        <v>11.09</v>
      </c>
      <c r="Z17">
        <v>11.09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9.81</v>
      </c>
      <c r="AH17">
        <v>39.36</v>
      </c>
      <c r="AI17">
        <v>39.36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109.91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1.32</v>
      </c>
      <c r="Q18">
        <v>17.3</v>
      </c>
      <c r="R18" s="93">
        <v>0</v>
      </c>
      <c r="S18" s="93">
        <v>0</v>
      </c>
      <c r="T18" s="93">
        <v>0</v>
      </c>
      <c r="U18">
        <v>1.61</v>
      </c>
      <c r="V18">
        <v>0</v>
      </c>
      <c r="W18">
        <v>2.04</v>
      </c>
      <c r="X18">
        <v>32.78</v>
      </c>
      <c r="Y18">
        <v>10.93</v>
      </c>
      <c r="Z18">
        <v>10.93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9.58</v>
      </c>
      <c r="AH18">
        <v>39.36</v>
      </c>
      <c r="AI18">
        <v>39.36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109.91</v>
      </c>
      <c r="C19" s="34">
        <v>31.82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1.32</v>
      </c>
      <c r="Q19">
        <v>19.829999999999998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2.04</v>
      </c>
      <c r="X19">
        <v>31.74</v>
      </c>
      <c r="Y19">
        <v>10.58</v>
      </c>
      <c r="Z19">
        <v>10.58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9.0500000000000007</v>
      </c>
      <c r="AH19">
        <v>37.659999999999997</v>
      </c>
      <c r="AI19">
        <v>37.659999999999997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109.91</v>
      </c>
      <c r="C20" s="34">
        <v>31.82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48.2</v>
      </c>
      <c r="P20">
        <v>1.32</v>
      </c>
      <c r="Q20">
        <v>19.79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2.04</v>
      </c>
      <c r="X20">
        <v>30.81</v>
      </c>
      <c r="Y20">
        <v>10.26</v>
      </c>
      <c r="Z20">
        <v>10.27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8.36</v>
      </c>
      <c r="AH20">
        <v>37.22</v>
      </c>
      <c r="AI20">
        <v>37.22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109.91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48.2</v>
      </c>
      <c r="P21">
        <v>1.32</v>
      </c>
      <c r="Q21">
        <v>19.66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2.04</v>
      </c>
      <c r="X21">
        <v>29.83</v>
      </c>
      <c r="Y21">
        <v>9.9499999999999993</v>
      </c>
      <c r="Z21">
        <v>9.94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8.1199999999999992</v>
      </c>
      <c r="AH21">
        <v>35.520000000000003</v>
      </c>
      <c r="AI21">
        <v>35.520000000000003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109.91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149.13</v>
      </c>
      <c r="O22">
        <v>48.2</v>
      </c>
      <c r="P22">
        <v>1.32</v>
      </c>
      <c r="Q22">
        <v>19.46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2.04</v>
      </c>
      <c r="X22">
        <v>28.53</v>
      </c>
      <c r="Y22">
        <v>9.51</v>
      </c>
      <c r="Z22">
        <v>9.51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8.08</v>
      </c>
      <c r="AH22">
        <v>35.369999999999997</v>
      </c>
      <c r="AI22">
        <v>35.369999999999997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137.87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149.13</v>
      </c>
      <c r="O23">
        <v>48.2</v>
      </c>
      <c r="P23">
        <v>1.32</v>
      </c>
      <c r="Q23">
        <v>17.149999999999999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2.04</v>
      </c>
      <c r="X23">
        <v>42.83</v>
      </c>
      <c r="Y23">
        <v>14.26</v>
      </c>
      <c r="Z23">
        <v>14.28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8.86</v>
      </c>
      <c r="AH23">
        <v>42.22</v>
      </c>
      <c r="AI23">
        <v>42.22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137.87</v>
      </c>
      <c r="C24" s="34">
        <v>31.82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149.13</v>
      </c>
      <c r="O24">
        <v>48.2</v>
      </c>
      <c r="P24">
        <v>1.32</v>
      </c>
      <c r="Q24">
        <v>17.11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2.04</v>
      </c>
      <c r="X24">
        <v>43.27</v>
      </c>
      <c r="Y24">
        <v>14.43</v>
      </c>
      <c r="Z24">
        <v>14.42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8.9499999999999993</v>
      </c>
      <c r="AH24">
        <v>33.11</v>
      </c>
      <c r="AI24">
        <v>33.11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145.27000000000001</v>
      </c>
      <c r="C25" s="34">
        <v>31.82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192.82</v>
      </c>
      <c r="O25">
        <v>48.2</v>
      </c>
      <c r="P25">
        <v>1.32</v>
      </c>
      <c r="Q25">
        <v>14.12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2.04</v>
      </c>
      <c r="X25">
        <v>43.74</v>
      </c>
      <c r="Y25">
        <v>14.58</v>
      </c>
      <c r="Z25">
        <v>14.58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9.07</v>
      </c>
      <c r="AH25">
        <v>69.11</v>
      </c>
      <c r="AI25">
        <v>69.11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174.19</v>
      </c>
      <c r="C26" s="34">
        <v>31.82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231.38</v>
      </c>
      <c r="O26">
        <v>48.2</v>
      </c>
      <c r="P26">
        <v>1.32</v>
      </c>
      <c r="Q26">
        <v>13.77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2.04</v>
      </c>
      <c r="X26">
        <v>44.83</v>
      </c>
      <c r="Y26">
        <v>14.94</v>
      </c>
      <c r="Z26">
        <v>14.94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9.23</v>
      </c>
      <c r="AH26">
        <v>68.33</v>
      </c>
      <c r="AI26">
        <v>68.33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145.27000000000001</v>
      </c>
      <c r="C27" s="34">
        <v>44.26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71.73</v>
      </c>
      <c r="N27">
        <v>192.82</v>
      </c>
      <c r="O27">
        <v>67.489999999999995</v>
      </c>
      <c r="P27">
        <v>1.32</v>
      </c>
      <c r="Q27">
        <v>16.059999999999999</v>
      </c>
      <c r="R27" s="93">
        <v>0</v>
      </c>
      <c r="S27" s="93">
        <v>0</v>
      </c>
      <c r="T27" s="93">
        <v>0</v>
      </c>
      <c r="U27">
        <v>1.53</v>
      </c>
      <c r="V27">
        <v>0</v>
      </c>
      <c r="W27">
        <v>2.04</v>
      </c>
      <c r="X27">
        <v>65.66</v>
      </c>
      <c r="Y27">
        <v>21.88</v>
      </c>
      <c r="Z27">
        <v>21.89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13.4</v>
      </c>
      <c r="AH27">
        <v>67.11</v>
      </c>
      <c r="AI27">
        <v>67.11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145.27000000000001</v>
      </c>
      <c r="C28" s="34">
        <v>44.26</v>
      </c>
      <c r="D28" s="93">
        <f t="shared" si="0"/>
        <v>2.36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71.73</v>
      </c>
      <c r="N28">
        <v>231.38</v>
      </c>
      <c r="O28">
        <v>77.13</v>
      </c>
      <c r="P28">
        <v>1.32</v>
      </c>
      <c r="Q28">
        <v>15.95</v>
      </c>
      <c r="R28" s="93">
        <v>0.32</v>
      </c>
      <c r="S28" s="93">
        <v>0</v>
      </c>
      <c r="T28" s="93">
        <v>2.04</v>
      </c>
      <c r="U28">
        <v>1.53</v>
      </c>
      <c r="V28">
        <v>0</v>
      </c>
      <c r="W28">
        <v>2.04</v>
      </c>
      <c r="X28">
        <v>64.819999999999993</v>
      </c>
      <c r="Y28">
        <v>21.61</v>
      </c>
      <c r="Z28">
        <v>21.61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13.31</v>
      </c>
      <c r="AH28">
        <v>65.55</v>
      </c>
      <c r="AI28">
        <v>65.55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145.27000000000001</v>
      </c>
      <c r="C29" s="34">
        <v>44.26</v>
      </c>
      <c r="D29" s="93">
        <f t="shared" si="0"/>
        <v>11.48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100.98</v>
      </c>
      <c r="P29">
        <v>1.32</v>
      </c>
      <c r="Q29">
        <v>15.98</v>
      </c>
      <c r="R29" s="93">
        <v>3.63</v>
      </c>
      <c r="S29" s="93">
        <v>2</v>
      </c>
      <c r="T29" s="93">
        <v>5.85</v>
      </c>
      <c r="U29">
        <v>1.53</v>
      </c>
      <c r="V29">
        <v>0</v>
      </c>
      <c r="W29">
        <v>2.04</v>
      </c>
      <c r="X29">
        <v>63.83</v>
      </c>
      <c r="Y29">
        <v>21.28</v>
      </c>
      <c r="Z29">
        <v>21.27</v>
      </c>
      <c r="AA29">
        <v>0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12.9</v>
      </c>
      <c r="AH29">
        <v>80.64</v>
      </c>
      <c r="AI29">
        <v>80.64</v>
      </c>
      <c r="AJ29">
        <v>22.17</v>
      </c>
      <c r="AK29">
        <v>0</v>
      </c>
      <c r="AL29">
        <v>0</v>
      </c>
    </row>
    <row r="30" spans="1:38">
      <c r="A30" t="s">
        <v>72</v>
      </c>
      <c r="B30" s="34">
        <v>174.19</v>
      </c>
      <c r="C30" s="34">
        <v>44.26</v>
      </c>
      <c r="D30" s="93">
        <f t="shared" si="0"/>
        <v>29.17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71.73</v>
      </c>
      <c r="N30">
        <v>271.14999999999998</v>
      </c>
      <c r="O30">
        <v>100.98</v>
      </c>
      <c r="P30">
        <v>1.32</v>
      </c>
      <c r="Q30">
        <v>15.95</v>
      </c>
      <c r="R30" s="93">
        <v>9.1300000000000008</v>
      </c>
      <c r="S30" s="93">
        <v>7</v>
      </c>
      <c r="T30" s="93">
        <v>13.04</v>
      </c>
      <c r="U30">
        <v>1.53</v>
      </c>
      <c r="V30">
        <v>1.0310619999999999</v>
      </c>
      <c r="W30">
        <v>2.04</v>
      </c>
      <c r="X30">
        <v>63.33</v>
      </c>
      <c r="Y30">
        <v>21.11</v>
      </c>
      <c r="Z30">
        <v>21.11</v>
      </c>
      <c r="AA30">
        <v>0</v>
      </c>
      <c r="AB30">
        <v>0</v>
      </c>
      <c r="AC30">
        <v>9.75</v>
      </c>
      <c r="AD30">
        <v>0</v>
      </c>
      <c r="AE30">
        <v>0</v>
      </c>
      <c r="AF30">
        <v>0</v>
      </c>
      <c r="AG30">
        <v>12.55</v>
      </c>
      <c r="AH30">
        <v>78.98</v>
      </c>
      <c r="AI30">
        <v>78.98</v>
      </c>
      <c r="AJ30">
        <v>22.17</v>
      </c>
      <c r="AK30">
        <v>0</v>
      </c>
      <c r="AL30">
        <v>0</v>
      </c>
    </row>
    <row r="31" spans="1:38">
      <c r="A31" t="s">
        <v>73</v>
      </c>
      <c r="B31" s="34">
        <v>205.27</v>
      </c>
      <c r="C31" s="34">
        <v>44.26</v>
      </c>
      <c r="D31" s="93">
        <f t="shared" si="0"/>
        <v>51.17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71.73</v>
      </c>
      <c r="N31">
        <v>271.14999999999998</v>
      </c>
      <c r="O31">
        <v>100.98</v>
      </c>
      <c r="P31">
        <v>1.32</v>
      </c>
      <c r="Q31">
        <v>16.27</v>
      </c>
      <c r="R31" s="93">
        <v>17.47</v>
      </c>
      <c r="S31" s="93">
        <v>14</v>
      </c>
      <c r="T31" s="93">
        <v>19.7</v>
      </c>
      <c r="U31">
        <v>1.53</v>
      </c>
      <c r="V31">
        <v>5.1650369999999999</v>
      </c>
      <c r="W31">
        <v>2</v>
      </c>
      <c r="X31">
        <v>63.25</v>
      </c>
      <c r="Y31">
        <v>21.09</v>
      </c>
      <c r="Z31">
        <v>21.08</v>
      </c>
      <c r="AA31">
        <v>0.02</v>
      </c>
      <c r="AB31">
        <v>0</v>
      </c>
      <c r="AC31">
        <v>0</v>
      </c>
      <c r="AD31">
        <v>0.02</v>
      </c>
      <c r="AE31">
        <v>0</v>
      </c>
      <c r="AF31">
        <v>0</v>
      </c>
      <c r="AG31">
        <v>15.49</v>
      </c>
      <c r="AH31">
        <v>61.97</v>
      </c>
      <c r="AI31">
        <v>61.97</v>
      </c>
      <c r="AJ31">
        <v>22.17</v>
      </c>
      <c r="AK31">
        <v>0.7</v>
      </c>
      <c r="AL31">
        <v>0.3</v>
      </c>
    </row>
    <row r="32" spans="1:38">
      <c r="A32" t="s">
        <v>74</v>
      </c>
      <c r="B32" s="34">
        <v>205.27</v>
      </c>
      <c r="C32" s="34">
        <v>44.26</v>
      </c>
      <c r="D32" s="93">
        <f t="shared" si="0"/>
        <v>63.550000000000004</v>
      </c>
      <c r="E32" s="34">
        <v>0</v>
      </c>
      <c r="F32" s="34"/>
      <c r="G32" s="34"/>
      <c r="H32" s="34"/>
      <c r="I32" s="34"/>
      <c r="J32" s="37">
        <v>0.2</v>
      </c>
      <c r="K32" s="37">
        <v>0.2</v>
      </c>
      <c r="L32" s="37">
        <v>0.2</v>
      </c>
      <c r="M32">
        <v>71.73</v>
      </c>
      <c r="N32">
        <v>271.14999999999998</v>
      </c>
      <c r="O32">
        <v>100.98</v>
      </c>
      <c r="P32">
        <v>1.32</v>
      </c>
      <c r="Q32">
        <v>16.48</v>
      </c>
      <c r="R32" s="93">
        <v>21.18</v>
      </c>
      <c r="S32" s="93">
        <v>21.19</v>
      </c>
      <c r="T32" s="93">
        <v>21.18</v>
      </c>
      <c r="U32">
        <v>1.53</v>
      </c>
      <c r="V32">
        <v>10.398163</v>
      </c>
      <c r="W32">
        <v>2</v>
      </c>
      <c r="X32">
        <v>61.99</v>
      </c>
      <c r="Y32">
        <v>20.67</v>
      </c>
      <c r="Z32">
        <v>20.66</v>
      </c>
      <c r="AA32">
        <v>2.88</v>
      </c>
      <c r="AB32">
        <v>0.57999999999999996</v>
      </c>
      <c r="AC32">
        <v>0.33</v>
      </c>
      <c r="AD32">
        <v>0.45</v>
      </c>
      <c r="AE32">
        <v>1</v>
      </c>
      <c r="AF32">
        <v>0</v>
      </c>
      <c r="AG32">
        <v>15.31</v>
      </c>
      <c r="AH32">
        <v>61.22</v>
      </c>
      <c r="AI32">
        <v>61.22</v>
      </c>
      <c r="AJ32">
        <v>22.17</v>
      </c>
      <c r="AK32">
        <v>2.1</v>
      </c>
      <c r="AL32">
        <v>0.9</v>
      </c>
    </row>
    <row r="33" spans="1:38">
      <c r="A33" t="s">
        <v>75</v>
      </c>
      <c r="B33" s="34">
        <v>234.19</v>
      </c>
      <c r="C33" s="34">
        <v>68</v>
      </c>
      <c r="D33" s="93">
        <f t="shared" si="0"/>
        <v>68.050000000000011</v>
      </c>
      <c r="E33" s="34">
        <v>0</v>
      </c>
      <c r="F33" s="34"/>
      <c r="G33" s="34"/>
      <c r="H33" s="34"/>
      <c r="I33" s="34"/>
      <c r="J33" s="37">
        <v>0.52</v>
      </c>
      <c r="K33" s="37">
        <v>0.52</v>
      </c>
      <c r="L33" s="37">
        <v>0.53</v>
      </c>
      <c r="M33">
        <v>71.73</v>
      </c>
      <c r="N33">
        <v>271.14999999999998</v>
      </c>
      <c r="O33">
        <v>100.98</v>
      </c>
      <c r="P33">
        <v>1.32</v>
      </c>
      <c r="Q33">
        <v>16.09</v>
      </c>
      <c r="R33" s="93">
        <v>22.68</v>
      </c>
      <c r="S33" s="93">
        <v>22.69</v>
      </c>
      <c r="T33" s="93">
        <v>22.68</v>
      </c>
      <c r="U33">
        <v>1.53</v>
      </c>
      <c r="V33">
        <v>16.059277000000002</v>
      </c>
      <c r="W33">
        <v>2</v>
      </c>
      <c r="X33">
        <v>61.54</v>
      </c>
      <c r="Y33">
        <v>20.52</v>
      </c>
      <c r="Z33">
        <v>20.51</v>
      </c>
      <c r="AA33">
        <v>9.18</v>
      </c>
      <c r="AB33">
        <v>1.83</v>
      </c>
      <c r="AC33">
        <v>1.67</v>
      </c>
      <c r="AD33">
        <v>1.46</v>
      </c>
      <c r="AE33">
        <v>2</v>
      </c>
      <c r="AF33">
        <v>1</v>
      </c>
      <c r="AG33">
        <v>15.14</v>
      </c>
      <c r="AH33">
        <v>60.17</v>
      </c>
      <c r="AI33">
        <v>60.17</v>
      </c>
      <c r="AJ33">
        <v>22.17</v>
      </c>
      <c r="AK33">
        <v>5.6</v>
      </c>
      <c r="AL33">
        <v>2.4</v>
      </c>
    </row>
    <row r="34" spans="1:38">
      <c r="A34" t="s">
        <v>76</v>
      </c>
      <c r="B34" s="34">
        <v>260.89</v>
      </c>
      <c r="C34" s="34">
        <v>68</v>
      </c>
      <c r="D34" s="93">
        <f t="shared" si="0"/>
        <v>69.05</v>
      </c>
      <c r="E34" s="34">
        <v>0</v>
      </c>
      <c r="F34" s="34"/>
      <c r="G34" s="34"/>
      <c r="H34" s="34"/>
      <c r="I34" s="34"/>
      <c r="J34" s="37">
        <v>1</v>
      </c>
      <c r="K34" s="37">
        <v>1</v>
      </c>
      <c r="L34" s="37">
        <v>1.02</v>
      </c>
      <c r="M34">
        <v>71.73</v>
      </c>
      <c r="N34">
        <v>271.14999999999998</v>
      </c>
      <c r="O34">
        <v>100.98</v>
      </c>
      <c r="P34">
        <v>1.32</v>
      </c>
      <c r="Q34">
        <v>15.95</v>
      </c>
      <c r="R34" s="93">
        <v>23.02</v>
      </c>
      <c r="S34" s="93">
        <v>23.01</v>
      </c>
      <c r="T34" s="93">
        <v>23.02</v>
      </c>
      <c r="U34">
        <v>1.53</v>
      </c>
      <c r="V34">
        <v>22.663910000000001</v>
      </c>
      <c r="W34">
        <v>2</v>
      </c>
      <c r="X34">
        <v>61.51</v>
      </c>
      <c r="Y34">
        <v>20.51</v>
      </c>
      <c r="Z34">
        <v>20.5</v>
      </c>
      <c r="AA34">
        <v>13.33</v>
      </c>
      <c r="AB34">
        <v>2.67</v>
      </c>
      <c r="AC34">
        <v>8.32</v>
      </c>
      <c r="AD34">
        <v>2.88</v>
      </c>
      <c r="AE34">
        <v>5</v>
      </c>
      <c r="AF34">
        <v>2</v>
      </c>
      <c r="AG34">
        <v>14.67</v>
      </c>
      <c r="AH34">
        <v>59.02</v>
      </c>
      <c r="AI34">
        <v>59.02</v>
      </c>
      <c r="AJ34">
        <v>22.17</v>
      </c>
      <c r="AK34">
        <v>11.2</v>
      </c>
      <c r="AL34">
        <v>4.8</v>
      </c>
    </row>
    <row r="35" spans="1:38">
      <c r="A35" t="s">
        <v>77</v>
      </c>
      <c r="B35" s="34">
        <v>260.89</v>
      </c>
      <c r="C35" s="34">
        <v>68</v>
      </c>
      <c r="D35" s="93">
        <f t="shared" si="0"/>
        <v>75.05</v>
      </c>
      <c r="E35" s="34">
        <v>0</v>
      </c>
      <c r="F35" s="34"/>
      <c r="G35" s="34"/>
      <c r="H35" s="34"/>
      <c r="I35" s="34"/>
      <c r="J35" s="37">
        <v>1.64</v>
      </c>
      <c r="K35" s="37">
        <v>1.64</v>
      </c>
      <c r="L35" s="37">
        <v>1.68</v>
      </c>
      <c r="M35">
        <v>71.73</v>
      </c>
      <c r="N35">
        <v>271.14999999999998</v>
      </c>
      <c r="O35">
        <v>100.98</v>
      </c>
      <c r="P35">
        <v>1.48</v>
      </c>
      <c r="Q35">
        <v>15.24</v>
      </c>
      <c r="R35" s="93">
        <v>25.02</v>
      </c>
      <c r="S35" s="93">
        <v>25.01</v>
      </c>
      <c r="T35" s="93">
        <v>25.02</v>
      </c>
      <c r="U35">
        <v>1.53</v>
      </c>
      <c r="V35">
        <v>30.212062</v>
      </c>
      <c r="W35">
        <v>2</v>
      </c>
      <c r="X35">
        <v>61.44</v>
      </c>
      <c r="Y35">
        <v>20.47</v>
      </c>
      <c r="Z35">
        <v>20.48</v>
      </c>
      <c r="AA35">
        <v>18.059999999999999</v>
      </c>
      <c r="AB35">
        <v>3.61</v>
      </c>
      <c r="AC35">
        <v>16.02</v>
      </c>
      <c r="AD35">
        <v>4.67</v>
      </c>
      <c r="AE35">
        <v>10</v>
      </c>
      <c r="AF35">
        <v>5</v>
      </c>
      <c r="AG35">
        <v>14.28</v>
      </c>
      <c r="AH35">
        <v>58.57</v>
      </c>
      <c r="AI35">
        <v>58.57</v>
      </c>
      <c r="AJ35">
        <v>21.21</v>
      </c>
      <c r="AK35">
        <v>21</v>
      </c>
      <c r="AL35">
        <v>9</v>
      </c>
    </row>
    <row r="36" spans="1:38">
      <c r="A36" t="s">
        <v>78</v>
      </c>
      <c r="B36" s="34">
        <v>260.89</v>
      </c>
      <c r="C36" s="34">
        <v>68</v>
      </c>
      <c r="D36" s="93">
        <f t="shared" si="0"/>
        <v>80.550000000000011</v>
      </c>
      <c r="E36" s="34">
        <v>0</v>
      </c>
      <c r="F36" s="34"/>
      <c r="G36" s="34"/>
      <c r="H36" s="34"/>
      <c r="I36" s="34"/>
      <c r="J36" s="37">
        <v>2.44</v>
      </c>
      <c r="K36" s="37">
        <v>2.44</v>
      </c>
      <c r="L36" s="37">
        <v>2.5</v>
      </c>
      <c r="M36">
        <v>71.73</v>
      </c>
      <c r="N36">
        <v>271.14999999999998</v>
      </c>
      <c r="O36">
        <v>100.98</v>
      </c>
      <c r="P36">
        <v>1.48</v>
      </c>
      <c r="Q36">
        <v>14.89</v>
      </c>
      <c r="R36" s="93">
        <v>26.85</v>
      </c>
      <c r="S36" s="93">
        <v>26.85</v>
      </c>
      <c r="T36" s="93">
        <v>26.85</v>
      </c>
      <c r="U36">
        <v>1.53</v>
      </c>
      <c r="V36">
        <v>38.548101000000003</v>
      </c>
      <c r="W36">
        <v>2</v>
      </c>
      <c r="X36">
        <v>59.97</v>
      </c>
      <c r="Y36">
        <v>20</v>
      </c>
      <c r="Z36">
        <v>19.989999999999998</v>
      </c>
      <c r="AA36">
        <v>23.18</v>
      </c>
      <c r="AB36">
        <v>4.6399999999999997</v>
      </c>
      <c r="AC36">
        <v>23.72</v>
      </c>
      <c r="AD36">
        <v>6.85</v>
      </c>
      <c r="AE36">
        <v>12</v>
      </c>
      <c r="AF36">
        <v>6</v>
      </c>
      <c r="AG36">
        <v>14.18</v>
      </c>
      <c r="AH36">
        <v>56.35</v>
      </c>
      <c r="AI36">
        <v>56.35</v>
      </c>
      <c r="AJ36">
        <v>21.21</v>
      </c>
      <c r="AK36">
        <v>28</v>
      </c>
      <c r="AL36">
        <v>12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83.050000000000011</v>
      </c>
      <c r="E37" s="34">
        <v>0</v>
      </c>
      <c r="F37" s="34"/>
      <c r="G37" s="34"/>
      <c r="H37" s="34"/>
      <c r="I37" s="34"/>
      <c r="J37" s="37">
        <v>3.74</v>
      </c>
      <c r="K37" s="37">
        <v>3.74</v>
      </c>
      <c r="L37" s="37">
        <v>3.83</v>
      </c>
      <c r="M37">
        <v>67.489999999999995</v>
      </c>
      <c r="N37">
        <v>271.14999999999998</v>
      </c>
      <c r="O37">
        <v>100.98</v>
      </c>
      <c r="P37">
        <v>1.48</v>
      </c>
      <c r="Q37">
        <v>14.24</v>
      </c>
      <c r="R37" s="93">
        <v>27.68</v>
      </c>
      <c r="S37" s="93">
        <v>27.69</v>
      </c>
      <c r="T37" s="93">
        <v>27.68</v>
      </c>
      <c r="U37">
        <v>1.53</v>
      </c>
      <c r="V37">
        <v>46.767415999999997</v>
      </c>
      <c r="W37">
        <v>2</v>
      </c>
      <c r="X37">
        <v>59.79</v>
      </c>
      <c r="Y37">
        <v>19.93</v>
      </c>
      <c r="Z37">
        <v>19.93</v>
      </c>
      <c r="AA37">
        <v>44.94</v>
      </c>
      <c r="AB37">
        <v>8.99</v>
      </c>
      <c r="AC37">
        <v>31.42</v>
      </c>
      <c r="AD37">
        <v>7.5</v>
      </c>
      <c r="AE37">
        <v>15</v>
      </c>
      <c r="AF37">
        <v>7</v>
      </c>
      <c r="AG37">
        <v>14.12</v>
      </c>
      <c r="AH37">
        <v>52.17</v>
      </c>
      <c r="AI37">
        <v>52.17</v>
      </c>
      <c r="AJ37">
        <v>21.21</v>
      </c>
      <c r="AK37">
        <v>35</v>
      </c>
      <c r="AL37">
        <v>15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85.949999999999989</v>
      </c>
      <c r="E38" s="34">
        <v>0</v>
      </c>
      <c r="F38" s="34"/>
      <c r="G38" s="34"/>
      <c r="H38" s="34"/>
      <c r="I38" s="34"/>
      <c r="J38" s="37">
        <v>4.76</v>
      </c>
      <c r="K38" s="37">
        <v>4.76</v>
      </c>
      <c r="L38" s="37">
        <v>4.87</v>
      </c>
      <c r="M38">
        <v>67.489999999999995</v>
      </c>
      <c r="N38">
        <v>271.14999999999998</v>
      </c>
      <c r="O38">
        <v>100.98</v>
      </c>
      <c r="P38">
        <v>1.48</v>
      </c>
      <c r="Q38">
        <v>13.61</v>
      </c>
      <c r="R38" s="93">
        <v>28.65</v>
      </c>
      <c r="S38" s="93">
        <v>28.65</v>
      </c>
      <c r="T38" s="93">
        <v>28.65</v>
      </c>
      <c r="U38">
        <v>1.53</v>
      </c>
      <c r="V38">
        <v>54.247478999999998</v>
      </c>
      <c r="W38">
        <v>2</v>
      </c>
      <c r="X38">
        <v>57.7</v>
      </c>
      <c r="Y38">
        <v>19.239999999999998</v>
      </c>
      <c r="Z38">
        <v>19.23</v>
      </c>
      <c r="AA38">
        <v>50.21</v>
      </c>
      <c r="AB38">
        <v>10.039999999999999</v>
      </c>
      <c r="AC38">
        <v>38.380000000000003</v>
      </c>
      <c r="AD38">
        <v>8.5</v>
      </c>
      <c r="AE38">
        <v>17</v>
      </c>
      <c r="AF38">
        <v>9</v>
      </c>
      <c r="AG38">
        <v>14.11</v>
      </c>
      <c r="AH38">
        <v>49.77</v>
      </c>
      <c r="AI38">
        <v>49.77</v>
      </c>
      <c r="AJ38">
        <v>20.25</v>
      </c>
      <c r="AK38">
        <v>45.5</v>
      </c>
      <c r="AL38">
        <v>19.5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85.949999999999989</v>
      </c>
      <c r="E39" s="34">
        <v>0</v>
      </c>
      <c r="F39" s="34"/>
      <c r="G39" s="34"/>
      <c r="H39" s="34"/>
      <c r="I39" s="34"/>
      <c r="J39" s="37">
        <v>5.73</v>
      </c>
      <c r="K39" s="37">
        <v>5.73</v>
      </c>
      <c r="L39" s="37">
        <v>5.87</v>
      </c>
      <c r="M39">
        <v>76.16</v>
      </c>
      <c r="N39">
        <v>271.14999999999998</v>
      </c>
      <c r="O39">
        <v>100.98</v>
      </c>
      <c r="P39">
        <v>1.48</v>
      </c>
      <c r="Q39">
        <v>13.8</v>
      </c>
      <c r="R39" s="93">
        <v>28.65</v>
      </c>
      <c r="S39" s="93">
        <v>28.65</v>
      </c>
      <c r="T39" s="93">
        <v>28.65</v>
      </c>
      <c r="U39">
        <v>1.53</v>
      </c>
      <c r="V39">
        <v>65.151446000000007</v>
      </c>
      <c r="W39">
        <v>2</v>
      </c>
      <c r="X39">
        <v>57.54</v>
      </c>
      <c r="Y39">
        <v>19.190000000000001</v>
      </c>
      <c r="Z39">
        <v>19.18</v>
      </c>
      <c r="AA39">
        <v>48.98</v>
      </c>
      <c r="AB39">
        <v>9.8000000000000007</v>
      </c>
      <c r="AC39">
        <v>45.5</v>
      </c>
      <c r="AD39">
        <v>10</v>
      </c>
      <c r="AE39">
        <v>21</v>
      </c>
      <c r="AF39">
        <v>10</v>
      </c>
      <c r="AG39">
        <v>17.489999999999998</v>
      </c>
      <c r="AH39">
        <v>58.4</v>
      </c>
      <c r="AI39">
        <v>58.4</v>
      </c>
      <c r="AJ39">
        <v>20.25</v>
      </c>
      <c r="AK39">
        <v>56</v>
      </c>
      <c r="AL39">
        <v>24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91.949999999999989</v>
      </c>
      <c r="E40" s="34">
        <v>0</v>
      </c>
      <c r="F40" s="34"/>
      <c r="G40" s="34"/>
      <c r="H40" s="34"/>
      <c r="I40" s="34"/>
      <c r="J40" s="37">
        <v>3.96</v>
      </c>
      <c r="K40" s="37">
        <v>3.96</v>
      </c>
      <c r="L40" s="37">
        <v>4.0599999999999996</v>
      </c>
      <c r="M40">
        <v>84.84</v>
      </c>
      <c r="N40">
        <v>271.14999999999998</v>
      </c>
      <c r="O40">
        <v>100.98</v>
      </c>
      <c r="P40">
        <v>1.48</v>
      </c>
      <c r="Q40">
        <v>13.22</v>
      </c>
      <c r="R40" s="93">
        <v>30.65</v>
      </c>
      <c r="S40" s="93">
        <v>30.65</v>
      </c>
      <c r="T40" s="93">
        <v>30.65</v>
      </c>
      <c r="U40">
        <v>1.53</v>
      </c>
      <c r="V40">
        <v>73.312398999999999</v>
      </c>
      <c r="W40">
        <v>2</v>
      </c>
      <c r="X40">
        <v>56.77</v>
      </c>
      <c r="Y40">
        <v>18.93</v>
      </c>
      <c r="Z40">
        <v>18.920000000000002</v>
      </c>
      <c r="AA40">
        <v>55.93</v>
      </c>
      <c r="AB40">
        <v>11.18</v>
      </c>
      <c r="AC40">
        <v>51.48</v>
      </c>
      <c r="AD40">
        <v>11</v>
      </c>
      <c r="AE40">
        <v>24</v>
      </c>
      <c r="AF40">
        <v>12</v>
      </c>
      <c r="AG40">
        <v>17.21</v>
      </c>
      <c r="AH40">
        <v>56.22</v>
      </c>
      <c r="AI40">
        <v>56.22</v>
      </c>
      <c r="AJ40">
        <v>20.25</v>
      </c>
      <c r="AK40">
        <v>63</v>
      </c>
      <c r="AL40">
        <v>27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91.949999999999989</v>
      </c>
      <c r="E41" s="34">
        <v>0</v>
      </c>
      <c r="F41" s="34"/>
      <c r="G41" s="34"/>
      <c r="H41" s="34"/>
      <c r="I41" s="34"/>
      <c r="J41" s="37">
        <v>4.1399999999999997</v>
      </c>
      <c r="K41" s="37">
        <v>4.1399999999999997</v>
      </c>
      <c r="L41" s="37">
        <v>4.25</v>
      </c>
      <c r="M41">
        <v>93.52</v>
      </c>
      <c r="N41">
        <v>271.14999999999998</v>
      </c>
      <c r="O41">
        <v>100.98</v>
      </c>
      <c r="P41">
        <v>1.48</v>
      </c>
      <c r="Q41">
        <v>13.07</v>
      </c>
      <c r="R41" s="93">
        <v>30.65</v>
      </c>
      <c r="S41" s="93">
        <v>30.65</v>
      </c>
      <c r="T41" s="93">
        <v>30.65</v>
      </c>
      <c r="U41">
        <v>1.53</v>
      </c>
      <c r="V41">
        <v>81.979156000000003</v>
      </c>
      <c r="W41">
        <v>2</v>
      </c>
      <c r="X41">
        <v>82.72</v>
      </c>
      <c r="Y41">
        <v>27.59</v>
      </c>
      <c r="Z41">
        <v>27.57</v>
      </c>
      <c r="AA41">
        <v>63.63</v>
      </c>
      <c r="AB41">
        <v>12.72</v>
      </c>
      <c r="AC41">
        <v>56.79</v>
      </c>
      <c r="AD41">
        <v>13</v>
      </c>
      <c r="AE41">
        <v>30</v>
      </c>
      <c r="AF41">
        <v>15</v>
      </c>
      <c r="AG41">
        <v>21.81</v>
      </c>
      <c r="AH41">
        <v>61.28</v>
      </c>
      <c r="AI41">
        <v>61.28</v>
      </c>
      <c r="AJ41">
        <v>20.25</v>
      </c>
      <c r="AK41">
        <v>84</v>
      </c>
      <c r="AL41">
        <v>36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91.949999999999989</v>
      </c>
      <c r="E42" s="34">
        <v>0</v>
      </c>
      <c r="F42" s="34"/>
      <c r="G42" s="34"/>
      <c r="H42" s="34"/>
      <c r="I42" s="34"/>
      <c r="J42" s="37">
        <v>4.34</v>
      </c>
      <c r="K42" s="37">
        <v>4.34</v>
      </c>
      <c r="L42" s="37">
        <v>4.4400000000000004</v>
      </c>
      <c r="M42">
        <v>118.01</v>
      </c>
      <c r="N42">
        <v>271.14999999999998</v>
      </c>
      <c r="O42">
        <v>100.98</v>
      </c>
      <c r="P42">
        <v>1.48</v>
      </c>
      <c r="Q42">
        <v>12.94</v>
      </c>
      <c r="R42" s="93">
        <v>30.65</v>
      </c>
      <c r="S42" s="93">
        <v>30.65</v>
      </c>
      <c r="T42" s="93">
        <v>30.65</v>
      </c>
      <c r="U42">
        <v>1.53</v>
      </c>
      <c r="V42">
        <v>89.099320000000006</v>
      </c>
      <c r="W42">
        <v>2</v>
      </c>
      <c r="X42">
        <v>82.49</v>
      </c>
      <c r="Y42">
        <v>27.49</v>
      </c>
      <c r="Z42">
        <v>27.5</v>
      </c>
      <c r="AA42">
        <v>69.84</v>
      </c>
      <c r="AB42">
        <v>13.97</v>
      </c>
      <c r="AC42">
        <v>62.27</v>
      </c>
      <c r="AD42">
        <v>15</v>
      </c>
      <c r="AE42">
        <v>34</v>
      </c>
      <c r="AF42">
        <v>17</v>
      </c>
      <c r="AG42">
        <v>21.66</v>
      </c>
      <c r="AH42">
        <v>61.83</v>
      </c>
      <c r="AI42">
        <v>61.83</v>
      </c>
      <c r="AJ42">
        <v>20.25</v>
      </c>
      <c r="AK42">
        <v>94.5</v>
      </c>
      <c r="AL42">
        <v>40.5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91.949999999999989</v>
      </c>
      <c r="E43" s="34">
        <v>0</v>
      </c>
      <c r="F43" s="34"/>
      <c r="G43" s="34"/>
      <c r="H43" s="34"/>
      <c r="I43" s="34"/>
      <c r="J43" s="37">
        <v>4.66</v>
      </c>
      <c r="K43" s="37">
        <v>4.66</v>
      </c>
      <c r="L43" s="37">
        <v>4.78</v>
      </c>
      <c r="M43">
        <v>118.01</v>
      </c>
      <c r="N43">
        <v>271.14999999999998</v>
      </c>
      <c r="O43">
        <v>100.98</v>
      </c>
      <c r="P43">
        <v>1.4</v>
      </c>
      <c r="Q43">
        <v>12.53</v>
      </c>
      <c r="R43" s="93">
        <v>30.65</v>
      </c>
      <c r="S43" s="93">
        <v>30.65</v>
      </c>
      <c r="T43" s="93">
        <v>30.65</v>
      </c>
      <c r="U43">
        <v>1.53</v>
      </c>
      <c r="V43">
        <v>94.867430999999996</v>
      </c>
      <c r="W43">
        <v>2</v>
      </c>
      <c r="X43">
        <v>81.66</v>
      </c>
      <c r="Y43">
        <v>27.22</v>
      </c>
      <c r="Z43">
        <v>27.22</v>
      </c>
      <c r="AA43">
        <v>64.209999999999994</v>
      </c>
      <c r="AB43">
        <v>12.84</v>
      </c>
      <c r="AC43">
        <v>48.33</v>
      </c>
      <c r="AD43">
        <v>13</v>
      </c>
      <c r="AE43">
        <v>37</v>
      </c>
      <c r="AF43">
        <v>19</v>
      </c>
      <c r="AG43">
        <v>21.1</v>
      </c>
      <c r="AH43">
        <v>57.87</v>
      </c>
      <c r="AI43">
        <v>57.87</v>
      </c>
      <c r="AJ43">
        <v>20.25</v>
      </c>
      <c r="AK43">
        <v>91</v>
      </c>
      <c r="AL43">
        <v>39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91.949999999999989</v>
      </c>
      <c r="E44" s="34">
        <v>0</v>
      </c>
      <c r="F44" s="34"/>
      <c r="G44" s="34"/>
      <c r="H44" s="34"/>
      <c r="I44" s="34"/>
      <c r="J44" s="37">
        <v>4.99</v>
      </c>
      <c r="K44" s="37">
        <v>4.99</v>
      </c>
      <c r="L44" s="37">
        <v>5.1100000000000003</v>
      </c>
      <c r="M44">
        <v>118.01</v>
      </c>
      <c r="N44">
        <v>271.14999999999998</v>
      </c>
      <c r="O44">
        <v>100.98</v>
      </c>
      <c r="P44">
        <v>1.4</v>
      </c>
      <c r="Q44">
        <v>12.4</v>
      </c>
      <c r="R44" s="93">
        <v>30.65</v>
      </c>
      <c r="S44" s="93">
        <v>30.65</v>
      </c>
      <c r="T44" s="93">
        <v>30.65</v>
      </c>
      <c r="U44">
        <v>1.53</v>
      </c>
      <c r="V44">
        <v>99.390485999999996</v>
      </c>
      <c r="W44">
        <v>2</v>
      </c>
      <c r="X44">
        <v>80.11</v>
      </c>
      <c r="Y44">
        <v>26.7</v>
      </c>
      <c r="Z44">
        <v>26.7</v>
      </c>
      <c r="AA44">
        <v>73.72</v>
      </c>
      <c r="AB44">
        <v>14.74</v>
      </c>
      <c r="AC44">
        <v>51.67</v>
      </c>
      <c r="AD44">
        <v>16</v>
      </c>
      <c r="AE44">
        <v>38</v>
      </c>
      <c r="AF44">
        <v>19</v>
      </c>
      <c r="AG44">
        <v>30</v>
      </c>
      <c r="AH44">
        <v>77.66</v>
      </c>
      <c r="AI44">
        <v>77.66</v>
      </c>
      <c r="AJ44">
        <v>21.21</v>
      </c>
      <c r="AK44">
        <v>98</v>
      </c>
      <c r="AL44">
        <v>42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91.949999999999989</v>
      </c>
      <c r="E45" s="34">
        <v>0</v>
      </c>
      <c r="F45" s="34"/>
      <c r="G45" s="34"/>
      <c r="H45" s="34"/>
      <c r="I45" s="34"/>
      <c r="J45" s="37">
        <v>5.31</v>
      </c>
      <c r="K45" s="37">
        <v>5.31</v>
      </c>
      <c r="L45" s="37">
        <v>5.44</v>
      </c>
      <c r="M45">
        <v>118.01</v>
      </c>
      <c r="N45">
        <v>271.14999999999998</v>
      </c>
      <c r="O45">
        <v>100.98</v>
      </c>
      <c r="P45">
        <v>1.4</v>
      </c>
      <c r="Q45">
        <v>12.53</v>
      </c>
      <c r="R45" s="93">
        <v>30.65</v>
      </c>
      <c r="S45" s="93">
        <v>30.65</v>
      </c>
      <c r="T45" s="93">
        <v>30.65</v>
      </c>
      <c r="U45">
        <v>1.53</v>
      </c>
      <c r="V45">
        <v>99.341851000000005</v>
      </c>
      <c r="W45">
        <v>2</v>
      </c>
      <c r="X45">
        <v>106.22</v>
      </c>
      <c r="Y45">
        <v>35.409999999999997</v>
      </c>
      <c r="Z45">
        <v>35.409999999999997</v>
      </c>
      <c r="AA45">
        <v>73.94</v>
      </c>
      <c r="AB45">
        <v>14.79</v>
      </c>
      <c r="AC45">
        <v>55</v>
      </c>
      <c r="AD45">
        <v>15</v>
      </c>
      <c r="AE45">
        <v>40</v>
      </c>
      <c r="AF45">
        <v>20</v>
      </c>
      <c r="AG45">
        <v>30.15</v>
      </c>
      <c r="AH45">
        <v>76.989999999999995</v>
      </c>
      <c r="AI45">
        <v>76.989999999999995</v>
      </c>
      <c r="AJ45">
        <v>21.21</v>
      </c>
      <c r="AK45">
        <v>105</v>
      </c>
      <c r="AL45">
        <v>45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91.949999999999989</v>
      </c>
      <c r="E46" s="34">
        <v>0</v>
      </c>
      <c r="F46" s="34"/>
      <c r="G46" s="34"/>
      <c r="H46" s="34"/>
      <c r="I46" s="34"/>
      <c r="J46" s="37">
        <v>5.62</v>
      </c>
      <c r="K46" s="37">
        <v>5.62</v>
      </c>
      <c r="L46" s="37">
        <v>5.75</v>
      </c>
      <c r="M46">
        <v>118.01</v>
      </c>
      <c r="N46">
        <v>271.14999999999998</v>
      </c>
      <c r="O46">
        <v>100.98</v>
      </c>
      <c r="P46">
        <v>1.4</v>
      </c>
      <c r="Q46">
        <v>12.67</v>
      </c>
      <c r="R46" s="93">
        <v>30.65</v>
      </c>
      <c r="S46" s="93">
        <v>30.65</v>
      </c>
      <c r="T46" s="93">
        <v>30.65</v>
      </c>
      <c r="U46">
        <v>1.53</v>
      </c>
      <c r="V46">
        <v>102.610123</v>
      </c>
      <c r="W46">
        <v>2</v>
      </c>
      <c r="X46">
        <v>104.87</v>
      </c>
      <c r="Y46">
        <v>34.950000000000003</v>
      </c>
      <c r="Z46">
        <v>34.96</v>
      </c>
      <c r="AA46">
        <v>81.010000000000005</v>
      </c>
      <c r="AB46">
        <v>16.2</v>
      </c>
      <c r="AC46">
        <v>58.33</v>
      </c>
      <c r="AD46">
        <v>16</v>
      </c>
      <c r="AE46">
        <v>40</v>
      </c>
      <c r="AF46">
        <v>20</v>
      </c>
      <c r="AG46">
        <v>29.49</v>
      </c>
      <c r="AH46">
        <v>76.55</v>
      </c>
      <c r="AI46">
        <v>76.55</v>
      </c>
      <c r="AJ46">
        <v>21.21</v>
      </c>
      <c r="AK46">
        <v>112</v>
      </c>
      <c r="AL46">
        <v>48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93.949999999999989</v>
      </c>
      <c r="E47" s="34">
        <v>0</v>
      </c>
      <c r="F47" s="34"/>
      <c r="G47" s="34"/>
      <c r="H47" s="34"/>
      <c r="I47" s="34"/>
      <c r="J47" s="37">
        <v>6.73</v>
      </c>
      <c r="K47" s="37">
        <v>6.73</v>
      </c>
      <c r="L47" s="37">
        <v>6.9</v>
      </c>
      <c r="M47">
        <v>118.01</v>
      </c>
      <c r="N47">
        <v>271.14999999999998</v>
      </c>
      <c r="O47">
        <v>100.98</v>
      </c>
      <c r="P47">
        <v>1.4</v>
      </c>
      <c r="Q47">
        <v>12.8</v>
      </c>
      <c r="R47" s="93">
        <v>31.32</v>
      </c>
      <c r="S47" s="93">
        <v>31.31</v>
      </c>
      <c r="T47" s="93">
        <v>31.32</v>
      </c>
      <c r="U47">
        <v>1.61</v>
      </c>
      <c r="V47">
        <v>104.925149</v>
      </c>
      <c r="W47">
        <v>2</v>
      </c>
      <c r="X47">
        <v>99.67</v>
      </c>
      <c r="Y47">
        <v>33.22</v>
      </c>
      <c r="Z47">
        <v>33.22</v>
      </c>
      <c r="AA47">
        <v>82.32</v>
      </c>
      <c r="AB47">
        <v>16.46</v>
      </c>
      <c r="AC47">
        <v>36.67</v>
      </c>
      <c r="AD47">
        <v>17</v>
      </c>
      <c r="AE47">
        <v>40</v>
      </c>
      <c r="AF47">
        <v>20</v>
      </c>
      <c r="AG47">
        <v>28.77</v>
      </c>
      <c r="AH47">
        <v>76.150000000000006</v>
      </c>
      <c r="AI47">
        <v>76.150000000000006</v>
      </c>
      <c r="AJ47">
        <v>21.21</v>
      </c>
      <c r="AK47">
        <v>98</v>
      </c>
      <c r="AL47">
        <v>42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93.949999999999989</v>
      </c>
      <c r="E48" s="34">
        <v>0</v>
      </c>
      <c r="F48" s="34"/>
      <c r="G48" s="34"/>
      <c r="H48" s="34"/>
      <c r="I48" s="34"/>
      <c r="J48" s="37">
        <v>7.78</v>
      </c>
      <c r="K48" s="37">
        <v>7.78</v>
      </c>
      <c r="L48" s="37">
        <v>7.97</v>
      </c>
      <c r="M48">
        <v>118.01</v>
      </c>
      <c r="N48">
        <v>271.14999999999998</v>
      </c>
      <c r="O48">
        <v>100.98</v>
      </c>
      <c r="P48">
        <v>1.4</v>
      </c>
      <c r="Q48">
        <v>12.96</v>
      </c>
      <c r="R48" s="93">
        <v>31.32</v>
      </c>
      <c r="S48" s="93">
        <v>31.31</v>
      </c>
      <c r="T48" s="93">
        <v>31.32</v>
      </c>
      <c r="U48">
        <v>1.61</v>
      </c>
      <c r="V48">
        <v>107.726525</v>
      </c>
      <c r="W48">
        <v>2</v>
      </c>
      <c r="X48">
        <v>93.22</v>
      </c>
      <c r="Y48">
        <v>31.08</v>
      </c>
      <c r="Z48">
        <v>31.07</v>
      </c>
      <c r="AA48">
        <v>83.46</v>
      </c>
      <c r="AB48">
        <v>16.690000000000001</v>
      </c>
      <c r="AC48">
        <v>39.33</v>
      </c>
      <c r="AD48">
        <v>18</v>
      </c>
      <c r="AE48">
        <v>40</v>
      </c>
      <c r="AF48">
        <v>20</v>
      </c>
      <c r="AG48">
        <v>28.07</v>
      </c>
      <c r="AH48">
        <v>75.88</v>
      </c>
      <c r="AI48">
        <v>75.88</v>
      </c>
      <c r="AJ48">
        <v>21.21</v>
      </c>
      <c r="AK48">
        <v>98</v>
      </c>
      <c r="AL48">
        <v>42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93.949999999999989</v>
      </c>
      <c r="E49" s="34">
        <v>0</v>
      </c>
      <c r="F49" s="34"/>
      <c r="G49" s="34"/>
      <c r="H49" s="34"/>
      <c r="I49" s="34"/>
      <c r="J49" s="37">
        <v>3.1</v>
      </c>
      <c r="K49" s="37">
        <v>3.1</v>
      </c>
      <c r="L49" s="37">
        <v>3.18</v>
      </c>
      <c r="M49">
        <v>118.01</v>
      </c>
      <c r="N49">
        <v>271.14999999999998</v>
      </c>
      <c r="O49">
        <v>100.98</v>
      </c>
      <c r="P49">
        <v>1.4</v>
      </c>
      <c r="Q49">
        <v>13.18</v>
      </c>
      <c r="R49" s="93">
        <v>31.32</v>
      </c>
      <c r="S49" s="93">
        <v>31.31</v>
      </c>
      <c r="T49" s="93">
        <v>31.32</v>
      </c>
      <c r="U49">
        <v>1.53</v>
      </c>
      <c r="V49">
        <v>109.84701099999999</v>
      </c>
      <c r="W49">
        <v>2</v>
      </c>
      <c r="X49">
        <v>105</v>
      </c>
      <c r="Y49">
        <v>35</v>
      </c>
      <c r="Z49">
        <v>35</v>
      </c>
      <c r="AA49">
        <v>84.34</v>
      </c>
      <c r="AB49">
        <v>16.87</v>
      </c>
      <c r="AC49">
        <v>42</v>
      </c>
      <c r="AD49">
        <v>14</v>
      </c>
      <c r="AE49">
        <v>33</v>
      </c>
      <c r="AF49">
        <v>17</v>
      </c>
      <c r="AG49">
        <v>35</v>
      </c>
      <c r="AH49">
        <v>74.069999999999993</v>
      </c>
      <c r="AI49">
        <v>74.069999999999993</v>
      </c>
      <c r="AJ49">
        <v>21.21</v>
      </c>
      <c r="AK49">
        <v>84</v>
      </c>
      <c r="AL49">
        <v>36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93.949999999999989</v>
      </c>
      <c r="E50" s="34">
        <v>0</v>
      </c>
      <c r="F50" s="34"/>
      <c r="G50" s="34"/>
      <c r="H50" s="34"/>
      <c r="I50" s="34"/>
      <c r="J50" s="37">
        <v>3.49</v>
      </c>
      <c r="K50" s="37">
        <v>3.49</v>
      </c>
      <c r="L50" s="37">
        <v>3.57</v>
      </c>
      <c r="M50">
        <v>118.01</v>
      </c>
      <c r="N50">
        <v>271.14999999999998</v>
      </c>
      <c r="O50">
        <v>100.98</v>
      </c>
      <c r="P50">
        <v>1.4</v>
      </c>
      <c r="Q50">
        <v>13.4</v>
      </c>
      <c r="R50" s="93">
        <v>31.32</v>
      </c>
      <c r="S50" s="93">
        <v>31.31</v>
      </c>
      <c r="T50" s="93">
        <v>31.32</v>
      </c>
      <c r="U50">
        <v>1.53</v>
      </c>
      <c r="V50">
        <v>111.19906400000001</v>
      </c>
      <c r="W50">
        <v>2</v>
      </c>
      <c r="X50">
        <v>102.5</v>
      </c>
      <c r="Y50">
        <v>34.159999999999997</v>
      </c>
      <c r="Z50">
        <v>34.17</v>
      </c>
      <c r="AA50">
        <v>85.03</v>
      </c>
      <c r="AB50">
        <v>17.010000000000002</v>
      </c>
      <c r="AC50">
        <v>45</v>
      </c>
      <c r="AD50">
        <v>13</v>
      </c>
      <c r="AE50">
        <v>32</v>
      </c>
      <c r="AF50">
        <v>16</v>
      </c>
      <c r="AG50">
        <v>35</v>
      </c>
      <c r="AH50">
        <v>71.88</v>
      </c>
      <c r="AI50">
        <v>71.88</v>
      </c>
      <c r="AJ50">
        <v>21.21</v>
      </c>
      <c r="AK50">
        <v>84</v>
      </c>
      <c r="AL50">
        <v>36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93.949999999999989</v>
      </c>
      <c r="E51" s="34">
        <v>0</v>
      </c>
      <c r="F51" s="34"/>
      <c r="G51" s="34"/>
      <c r="H51" s="34"/>
      <c r="I51" s="34"/>
      <c r="J51" s="37">
        <v>3.68</v>
      </c>
      <c r="K51" s="37">
        <v>3.68</v>
      </c>
      <c r="L51" s="37">
        <v>3.77</v>
      </c>
      <c r="M51">
        <v>118.01</v>
      </c>
      <c r="N51">
        <v>271.14999999999998</v>
      </c>
      <c r="O51">
        <v>100.98</v>
      </c>
      <c r="P51">
        <v>1.48</v>
      </c>
      <c r="Q51">
        <v>14.55</v>
      </c>
      <c r="R51" s="93">
        <v>31.32</v>
      </c>
      <c r="S51" s="93">
        <v>31.31</v>
      </c>
      <c r="T51" s="93">
        <v>31.32</v>
      </c>
      <c r="U51">
        <v>1.53</v>
      </c>
      <c r="V51">
        <v>122.258663</v>
      </c>
      <c r="W51">
        <v>2</v>
      </c>
      <c r="X51">
        <v>100.22</v>
      </c>
      <c r="Y51">
        <v>33.409999999999997</v>
      </c>
      <c r="Z51">
        <v>33.409999999999997</v>
      </c>
      <c r="AA51">
        <v>70.75</v>
      </c>
      <c r="AB51">
        <v>14.15</v>
      </c>
      <c r="AC51">
        <v>47.67</v>
      </c>
      <c r="AD51">
        <v>10</v>
      </c>
      <c r="AE51">
        <v>37</v>
      </c>
      <c r="AF51">
        <v>18</v>
      </c>
      <c r="AG51">
        <v>35</v>
      </c>
      <c r="AH51">
        <v>66.989999999999995</v>
      </c>
      <c r="AI51">
        <v>66.989999999999995</v>
      </c>
      <c r="AJ51">
        <v>22.17</v>
      </c>
      <c r="AK51">
        <v>87.5</v>
      </c>
      <c r="AL51">
        <v>37.5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93.949999999999989</v>
      </c>
      <c r="E52" s="34">
        <v>0</v>
      </c>
      <c r="F52" s="34"/>
      <c r="G52" s="34"/>
      <c r="H52" s="34"/>
      <c r="I52" s="34"/>
      <c r="J52" s="37">
        <v>3.87</v>
      </c>
      <c r="K52" s="37">
        <v>3.87</v>
      </c>
      <c r="L52" s="37">
        <v>3.96</v>
      </c>
      <c r="M52">
        <v>118.01</v>
      </c>
      <c r="N52">
        <v>271.14999999999998</v>
      </c>
      <c r="O52">
        <v>100.98</v>
      </c>
      <c r="P52">
        <v>1.48</v>
      </c>
      <c r="Q52">
        <v>14.78</v>
      </c>
      <c r="R52" s="93">
        <v>31.32</v>
      </c>
      <c r="S52" s="93">
        <v>31.31</v>
      </c>
      <c r="T52" s="93">
        <v>31.32</v>
      </c>
      <c r="U52">
        <v>1.53</v>
      </c>
      <c r="V52">
        <v>121.052515</v>
      </c>
      <c r="W52">
        <v>2</v>
      </c>
      <c r="X52">
        <v>97.82</v>
      </c>
      <c r="Y52">
        <v>32.61</v>
      </c>
      <c r="Z52">
        <v>32.61</v>
      </c>
      <c r="AA52">
        <v>72.67</v>
      </c>
      <c r="AB52">
        <v>14.53</v>
      </c>
      <c r="AC52">
        <v>50</v>
      </c>
      <c r="AD52">
        <v>10</v>
      </c>
      <c r="AE52">
        <v>35</v>
      </c>
      <c r="AF52">
        <v>17</v>
      </c>
      <c r="AG52">
        <v>35</v>
      </c>
      <c r="AH52">
        <v>63.33</v>
      </c>
      <c r="AI52">
        <v>63.33</v>
      </c>
      <c r="AJ52">
        <v>22.17</v>
      </c>
      <c r="AK52">
        <v>87.5</v>
      </c>
      <c r="AL52">
        <v>37.5</v>
      </c>
    </row>
    <row r="53" spans="1:38">
      <c r="A53" t="s">
        <v>95</v>
      </c>
      <c r="B53" s="34">
        <v>260.89</v>
      </c>
      <c r="C53" s="34">
        <v>86.96</v>
      </c>
      <c r="D53" s="93">
        <f t="shared" si="0"/>
        <v>93.949999999999989</v>
      </c>
      <c r="E53" s="34">
        <v>0</v>
      </c>
      <c r="F53" s="34"/>
      <c r="G53" s="34"/>
      <c r="H53" s="34"/>
      <c r="I53" s="34"/>
      <c r="J53" s="37">
        <v>4.0599999999999996</v>
      </c>
      <c r="K53" s="37">
        <v>4.0599999999999996</v>
      </c>
      <c r="L53" s="37">
        <v>4.16</v>
      </c>
      <c r="M53">
        <v>118.01</v>
      </c>
      <c r="N53">
        <v>271.14999999999998</v>
      </c>
      <c r="O53">
        <v>100.98</v>
      </c>
      <c r="P53">
        <v>1.48</v>
      </c>
      <c r="Q53">
        <v>14.44</v>
      </c>
      <c r="R53" s="93">
        <v>31.32</v>
      </c>
      <c r="S53" s="93">
        <v>31.31</v>
      </c>
      <c r="T53" s="93">
        <v>31.32</v>
      </c>
      <c r="U53">
        <v>1.53</v>
      </c>
      <c r="V53">
        <v>118.62076500000001</v>
      </c>
      <c r="W53">
        <v>2</v>
      </c>
      <c r="X53">
        <v>95.1</v>
      </c>
      <c r="Y53">
        <v>31.7</v>
      </c>
      <c r="Z53">
        <v>31.7</v>
      </c>
      <c r="AA53">
        <v>58.33</v>
      </c>
      <c r="AB53">
        <v>11.67</v>
      </c>
      <c r="AC53">
        <v>53</v>
      </c>
      <c r="AD53">
        <v>10</v>
      </c>
      <c r="AE53">
        <v>33</v>
      </c>
      <c r="AF53">
        <v>17</v>
      </c>
      <c r="AG53">
        <v>35</v>
      </c>
      <c r="AH53">
        <v>75</v>
      </c>
      <c r="AI53">
        <v>75</v>
      </c>
      <c r="AJ53">
        <v>22.17</v>
      </c>
      <c r="AK53">
        <v>70</v>
      </c>
      <c r="AL53">
        <v>30</v>
      </c>
    </row>
    <row r="54" spans="1:38">
      <c r="A54" t="s">
        <v>96</v>
      </c>
      <c r="B54" s="34">
        <v>260.89</v>
      </c>
      <c r="C54" s="34">
        <v>86.96</v>
      </c>
      <c r="D54" s="93">
        <f t="shared" si="0"/>
        <v>93.949999999999989</v>
      </c>
      <c r="E54" s="34">
        <v>0</v>
      </c>
      <c r="F54" s="34"/>
      <c r="G54" s="34"/>
      <c r="H54" s="34"/>
      <c r="I54" s="34"/>
      <c r="J54" s="37">
        <v>4.25</v>
      </c>
      <c r="K54" s="37">
        <v>4.25</v>
      </c>
      <c r="L54" s="37">
        <v>4.3499999999999996</v>
      </c>
      <c r="M54">
        <v>118.01</v>
      </c>
      <c r="N54">
        <v>271.14999999999998</v>
      </c>
      <c r="O54">
        <v>100.98</v>
      </c>
      <c r="P54">
        <v>1.48</v>
      </c>
      <c r="Q54">
        <v>14.13</v>
      </c>
      <c r="R54" s="93">
        <v>31.32</v>
      </c>
      <c r="S54" s="93">
        <v>31.31</v>
      </c>
      <c r="T54" s="93">
        <v>31.32</v>
      </c>
      <c r="U54">
        <v>1.53</v>
      </c>
      <c r="V54">
        <v>116.480825</v>
      </c>
      <c r="W54">
        <v>2</v>
      </c>
      <c r="X54">
        <v>90</v>
      </c>
      <c r="Y54">
        <v>30</v>
      </c>
      <c r="Z54">
        <v>30</v>
      </c>
      <c r="AA54">
        <v>58.33</v>
      </c>
      <c r="AB54">
        <v>11.67</v>
      </c>
      <c r="AC54">
        <v>56</v>
      </c>
      <c r="AD54">
        <v>10</v>
      </c>
      <c r="AE54">
        <v>33</v>
      </c>
      <c r="AF54">
        <v>16</v>
      </c>
      <c r="AG54">
        <v>34.659999999999997</v>
      </c>
      <c r="AH54">
        <v>74</v>
      </c>
      <c r="AI54">
        <v>74</v>
      </c>
      <c r="AJ54">
        <v>22.17</v>
      </c>
      <c r="AK54">
        <v>70</v>
      </c>
      <c r="AL54">
        <v>30</v>
      </c>
    </row>
    <row r="55" spans="1:38">
      <c r="A55" t="s">
        <v>97</v>
      </c>
      <c r="B55" s="34">
        <v>260.89</v>
      </c>
      <c r="C55" s="34">
        <v>86.96</v>
      </c>
      <c r="D55" s="93">
        <f t="shared" si="0"/>
        <v>93.949999999999989</v>
      </c>
      <c r="E55" s="34">
        <v>0</v>
      </c>
      <c r="F55" s="34"/>
      <c r="G55" s="34"/>
      <c r="H55" s="34"/>
      <c r="I55" s="34"/>
      <c r="J55" s="37">
        <v>4.4400000000000004</v>
      </c>
      <c r="K55" s="37">
        <v>4.4400000000000004</v>
      </c>
      <c r="L55" s="37">
        <v>4.5599999999999996</v>
      </c>
      <c r="M55">
        <v>86.77</v>
      </c>
      <c r="N55">
        <v>271.14999999999998</v>
      </c>
      <c r="O55">
        <v>100.98</v>
      </c>
      <c r="P55">
        <v>1.55</v>
      </c>
      <c r="Q55">
        <v>15.31</v>
      </c>
      <c r="R55" s="93">
        <v>31.32</v>
      </c>
      <c r="S55" s="93">
        <v>31.31</v>
      </c>
      <c r="T55" s="93">
        <v>31.32</v>
      </c>
      <c r="U55">
        <v>1.53</v>
      </c>
      <c r="V55">
        <v>113.31955000000001</v>
      </c>
      <c r="W55">
        <v>2.04</v>
      </c>
      <c r="X55">
        <v>85</v>
      </c>
      <c r="Y55">
        <v>28.34</v>
      </c>
      <c r="Z55">
        <v>28.33</v>
      </c>
      <c r="AA55">
        <v>58.33</v>
      </c>
      <c r="AB55">
        <v>11.67</v>
      </c>
      <c r="AC55">
        <v>41.67</v>
      </c>
      <c r="AD55">
        <v>10</v>
      </c>
      <c r="AE55">
        <v>29</v>
      </c>
      <c r="AF55">
        <v>14</v>
      </c>
      <c r="AG55">
        <v>34.340000000000003</v>
      </c>
      <c r="AH55">
        <v>71.67</v>
      </c>
      <c r="AI55">
        <v>71.67</v>
      </c>
      <c r="AJ55">
        <v>22.17</v>
      </c>
      <c r="AK55">
        <v>70</v>
      </c>
      <c r="AL55">
        <v>30</v>
      </c>
    </row>
    <row r="56" spans="1:38">
      <c r="A56" t="s">
        <v>98</v>
      </c>
      <c r="B56" s="34">
        <v>260.89</v>
      </c>
      <c r="C56" s="34">
        <v>86.96</v>
      </c>
      <c r="D56" s="93">
        <f t="shared" si="0"/>
        <v>93.949999999999989</v>
      </c>
      <c r="E56" s="34">
        <v>0</v>
      </c>
      <c r="F56" s="34"/>
      <c r="G56" s="34"/>
      <c r="H56" s="34"/>
      <c r="I56" s="34"/>
      <c r="J56" s="37">
        <v>4.63</v>
      </c>
      <c r="K56" s="37">
        <v>4.63</v>
      </c>
      <c r="L56" s="37">
        <v>4.75</v>
      </c>
      <c r="M56">
        <v>67.489999999999995</v>
      </c>
      <c r="N56">
        <v>271.14999999999998</v>
      </c>
      <c r="O56">
        <v>100.98</v>
      </c>
      <c r="P56">
        <v>1.55</v>
      </c>
      <c r="Q56">
        <v>15.01</v>
      </c>
      <c r="R56" s="93">
        <v>31.32</v>
      </c>
      <c r="S56" s="93">
        <v>31.31</v>
      </c>
      <c r="T56" s="93">
        <v>31.32</v>
      </c>
      <c r="U56">
        <v>1.53</v>
      </c>
      <c r="V56">
        <v>108.212875</v>
      </c>
      <c r="W56">
        <v>2.04</v>
      </c>
      <c r="X56">
        <v>80</v>
      </c>
      <c r="Y56">
        <v>26.66</v>
      </c>
      <c r="Z56">
        <v>26.67</v>
      </c>
      <c r="AA56">
        <v>58.33</v>
      </c>
      <c r="AB56">
        <v>11.67</v>
      </c>
      <c r="AC56">
        <v>42.67</v>
      </c>
      <c r="AD56">
        <v>10</v>
      </c>
      <c r="AE56">
        <v>27</v>
      </c>
      <c r="AF56">
        <v>14</v>
      </c>
      <c r="AG56">
        <v>34</v>
      </c>
      <c r="AH56">
        <v>69.33</v>
      </c>
      <c r="AI56">
        <v>69.33</v>
      </c>
      <c r="AJ56">
        <v>22.17</v>
      </c>
      <c r="AK56">
        <v>67.2</v>
      </c>
      <c r="AL56">
        <v>28.8</v>
      </c>
    </row>
    <row r="57" spans="1:38">
      <c r="A57" t="s">
        <v>99</v>
      </c>
      <c r="B57" s="34">
        <v>260.89</v>
      </c>
      <c r="C57" s="34">
        <v>86.96</v>
      </c>
      <c r="D57" s="93">
        <f t="shared" si="0"/>
        <v>93.949999999999989</v>
      </c>
      <c r="E57" s="34">
        <v>0</v>
      </c>
      <c r="F57" s="34"/>
      <c r="G57" s="34"/>
      <c r="H57" s="34"/>
      <c r="I57" s="34"/>
      <c r="J57" s="37">
        <v>4.6500000000000004</v>
      </c>
      <c r="K57" s="37">
        <v>4.6500000000000004</v>
      </c>
      <c r="L57" s="37">
        <v>4.7699999999999996</v>
      </c>
      <c r="M57">
        <v>67.489999999999995</v>
      </c>
      <c r="N57">
        <v>271.14999999999998</v>
      </c>
      <c r="O57">
        <v>100.98</v>
      </c>
      <c r="P57">
        <v>1.55</v>
      </c>
      <c r="Q57">
        <v>16.21</v>
      </c>
      <c r="R57" s="93">
        <v>31.32</v>
      </c>
      <c r="S57" s="93">
        <v>31.31</v>
      </c>
      <c r="T57" s="93">
        <v>31.32</v>
      </c>
      <c r="U57">
        <v>1.53</v>
      </c>
      <c r="V57">
        <v>96.355661999999995</v>
      </c>
      <c r="W57">
        <v>2.04</v>
      </c>
      <c r="X57">
        <v>105</v>
      </c>
      <c r="Y57">
        <v>35</v>
      </c>
      <c r="Z57">
        <v>35</v>
      </c>
      <c r="AA57">
        <v>58.33</v>
      </c>
      <c r="AB57">
        <v>11.67</v>
      </c>
      <c r="AC57">
        <v>43.33</v>
      </c>
      <c r="AD57">
        <v>10</v>
      </c>
      <c r="AE57">
        <v>33</v>
      </c>
      <c r="AF57">
        <v>17</v>
      </c>
      <c r="AG57">
        <v>35</v>
      </c>
      <c r="AH57">
        <v>80</v>
      </c>
      <c r="AI57">
        <v>80</v>
      </c>
      <c r="AJ57">
        <v>22.17</v>
      </c>
      <c r="AK57">
        <v>80.5</v>
      </c>
      <c r="AL57">
        <v>34.5</v>
      </c>
    </row>
    <row r="58" spans="1:38">
      <c r="A58" t="s">
        <v>100</v>
      </c>
      <c r="B58" s="34">
        <v>260.89</v>
      </c>
      <c r="C58" s="34">
        <v>86.96</v>
      </c>
      <c r="D58" s="93">
        <f t="shared" si="0"/>
        <v>93.949999999999989</v>
      </c>
      <c r="E58" s="34">
        <v>0</v>
      </c>
      <c r="F58" s="34"/>
      <c r="G58" s="34"/>
      <c r="H58" s="34"/>
      <c r="I58" s="34"/>
      <c r="J58" s="37">
        <v>4.68</v>
      </c>
      <c r="K58" s="37">
        <v>4.68</v>
      </c>
      <c r="L58" s="37">
        <v>4.8</v>
      </c>
      <c r="M58">
        <v>67.489999999999995</v>
      </c>
      <c r="N58">
        <v>271.14999999999998</v>
      </c>
      <c r="O58">
        <v>100.98</v>
      </c>
      <c r="P58">
        <v>1.55</v>
      </c>
      <c r="Q58">
        <v>15.65</v>
      </c>
      <c r="R58" s="93">
        <v>31.32</v>
      </c>
      <c r="S58" s="93">
        <v>31.31</v>
      </c>
      <c r="T58" s="93">
        <v>31.32</v>
      </c>
      <c r="U58">
        <v>1.53</v>
      </c>
      <c r="V58">
        <v>90.169290000000004</v>
      </c>
      <c r="W58">
        <v>2.04</v>
      </c>
      <c r="X58">
        <v>105</v>
      </c>
      <c r="Y58">
        <v>35</v>
      </c>
      <c r="Z58">
        <v>35</v>
      </c>
      <c r="AA58">
        <v>58.33</v>
      </c>
      <c r="AB58">
        <v>11.67</v>
      </c>
      <c r="AC58">
        <v>45</v>
      </c>
      <c r="AD58">
        <v>10</v>
      </c>
      <c r="AE58">
        <v>32</v>
      </c>
      <c r="AF58">
        <v>16</v>
      </c>
      <c r="AG58">
        <v>35</v>
      </c>
      <c r="AH58">
        <v>80</v>
      </c>
      <c r="AI58">
        <v>80</v>
      </c>
      <c r="AJ58">
        <v>22.17</v>
      </c>
      <c r="AK58">
        <v>79.8</v>
      </c>
      <c r="AL58">
        <v>34.200000000000003</v>
      </c>
    </row>
    <row r="59" spans="1:38">
      <c r="A59" t="s">
        <v>101</v>
      </c>
      <c r="B59" s="34">
        <v>260.89</v>
      </c>
      <c r="C59" s="34">
        <v>86.96</v>
      </c>
      <c r="D59" s="93">
        <f t="shared" si="0"/>
        <v>93.949999999999989</v>
      </c>
      <c r="E59" s="34">
        <v>0</v>
      </c>
      <c r="F59" s="34"/>
      <c r="G59" s="34"/>
      <c r="H59" s="34"/>
      <c r="I59" s="34"/>
      <c r="J59" s="37">
        <v>4.6399999999999997</v>
      </c>
      <c r="K59" s="37">
        <v>4.6399999999999997</v>
      </c>
      <c r="L59" s="37">
        <v>4.76</v>
      </c>
      <c r="M59">
        <v>67.489999999999995</v>
      </c>
      <c r="N59">
        <v>271.14999999999998</v>
      </c>
      <c r="O59">
        <v>100.98</v>
      </c>
      <c r="P59">
        <v>1.55</v>
      </c>
      <c r="Q59">
        <v>15.53</v>
      </c>
      <c r="R59" s="93">
        <v>31.32</v>
      </c>
      <c r="S59" s="93">
        <v>31.31</v>
      </c>
      <c r="T59" s="93">
        <v>31.32</v>
      </c>
      <c r="U59">
        <v>1.61</v>
      </c>
      <c r="V59">
        <v>84.109369000000001</v>
      </c>
      <c r="W59">
        <v>2.04</v>
      </c>
      <c r="X59">
        <v>105</v>
      </c>
      <c r="Y59">
        <v>35</v>
      </c>
      <c r="Z59">
        <v>35</v>
      </c>
      <c r="AA59">
        <v>50</v>
      </c>
      <c r="AB59">
        <v>10</v>
      </c>
      <c r="AC59">
        <v>33.33</v>
      </c>
      <c r="AD59">
        <v>10</v>
      </c>
      <c r="AE59">
        <v>32</v>
      </c>
      <c r="AF59">
        <v>16</v>
      </c>
      <c r="AG59">
        <v>35</v>
      </c>
      <c r="AH59">
        <v>80</v>
      </c>
      <c r="AI59">
        <v>80</v>
      </c>
      <c r="AJ59">
        <v>22.17</v>
      </c>
      <c r="AK59">
        <v>84</v>
      </c>
      <c r="AL59">
        <v>36</v>
      </c>
    </row>
    <row r="60" spans="1:38">
      <c r="A60" t="s">
        <v>102</v>
      </c>
      <c r="B60" s="34">
        <v>260.89</v>
      </c>
      <c r="C60" s="34">
        <v>86.96</v>
      </c>
      <c r="D60" s="93">
        <f t="shared" si="0"/>
        <v>93.949999999999989</v>
      </c>
      <c r="E60" s="34">
        <v>0</v>
      </c>
      <c r="F60" s="34"/>
      <c r="G60" s="34"/>
      <c r="H60" s="34"/>
      <c r="I60" s="34"/>
      <c r="J60" s="37">
        <v>4.3899999999999997</v>
      </c>
      <c r="K60" s="37">
        <v>4.3899999999999997</v>
      </c>
      <c r="L60" s="37">
        <v>4.51</v>
      </c>
      <c r="M60">
        <v>86.77</v>
      </c>
      <c r="N60">
        <v>271.14999999999998</v>
      </c>
      <c r="O60">
        <v>100.98</v>
      </c>
      <c r="P60">
        <v>1.55</v>
      </c>
      <c r="Q60">
        <v>15.22</v>
      </c>
      <c r="R60" s="93">
        <v>31.32</v>
      </c>
      <c r="S60" s="93">
        <v>31.31</v>
      </c>
      <c r="T60" s="93">
        <v>31.32</v>
      </c>
      <c r="U60">
        <v>1.61</v>
      </c>
      <c r="V60">
        <v>78.175899000000001</v>
      </c>
      <c r="W60">
        <v>2.04</v>
      </c>
      <c r="X60">
        <v>105</v>
      </c>
      <c r="Y60">
        <v>35</v>
      </c>
      <c r="Z60">
        <v>35</v>
      </c>
      <c r="AA60">
        <v>50</v>
      </c>
      <c r="AB60">
        <v>10</v>
      </c>
      <c r="AC60">
        <v>34.33</v>
      </c>
      <c r="AD60">
        <v>10</v>
      </c>
      <c r="AE60">
        <v>29</v>
      </c>
      <c r="AF60">
        <v>14</v>
      </c>
      <c r="AG60">
        <v>35</v>
      </c>
      <c r="AH60">
        <v>80</v>
      </c>
      <c r="AI60">
        <v>80</v>
      </c>
      <c r="AJ60">
        <v>21.21</v>
      </c>
      <c r="AK60">
        <v>84</v>
      </c>
      <c r="AL60">
        <v>36</v>
      </c>
    </row>
    <row r="61" spans="1:38">
      <c r="A61" t="s">
        <v>103</v>
      </c>
      <c r="B61" s="34">
        <v>260.89</v>
      </c>
      <c r="C61" s="34">
        <v>86.96</v>
      </c>
      <c r="D61" s="93">
        <f t="shared" si="0"/>
        <v>93.949999999999989</v>
      </c>
      <c r="E61" s="34">
        <v>0</v>
      </c>
      <c r="F61" s="34"/>
      <c r="G61" s="34"/>
      <c r="H61" s="34"/>
      <c r="I61" s="34"/>
      <c r="J61" s="37">
        <v>4.38</v>
      </c>
      <c r="K61" s="37">
        <v>4.38</v>
      </c>
      <c r="L61" s="37">
        <v>4.49</v>
      </c>
      <c r="M61">
        <v>65.61</v>
      </c>
      <c r="N61">
        <v>271.14999999999998</v>
      </c>
      <c r="O61">
        <v>100.98</v>
      </c>
      <c r="P61">
        <v>1.55</v>
      </c>
      <c r="Q61">
        <v>17.61</v>
      </c>
      <c r="R61" s="93">
        <v>31.32</v>
      </c>
      <c r="S61" s="93">
        <v>31.31</v>
      </c>
      <c r="T61" s="93">
        <v>31.32</v>
      </c>
      <c r="U61">
        <v>1.61</v>
      </c>
      <c r="V61">
        <v>71.571265999999994</v>
      </c>
      <c r="W61">
        <v>2.04</v>
      </c>
      <c r="X61">
        <v>102.5</v>
      </c>
      <c r="Y61">
        <v>34.159999999999997</v>
      </c>
      <c r="Z61">
        <v>34.17</v>
      </c>
      <c r="AA61">
        <v>50</v>
      </c>
      <c r="AB61">
        <v>10</v>
      </c>
      <c r="AC61">
        <v>35</v>
      </c>
      <c r="AD61">
        <v>10</v>
      </c>
      <c r="AE61">
        <v>26</v>
      </c>
      <c r="AF61">
        <v>13</v>
      </c>
      <c r="AG61">
        <v>35</v>
      </c>
      <c r="AH61">
        <v>78.33</v>
      </c>
      <c r="AI61">
        <v>78.33</v>
      </c>
      <c r="AJ61">
        <v>21.21</v>
      </c>
      <c r="AK61">
        <v>56</v>
      </c>
      <c r="AL61">
        <v>24</v>
      </c>
    </row>
    <row r="62" spans="1:38">
      <c r="A62" t="s">
        <v>104</v>
      </c>
      <c r="B62" s="34">
        <v>260.89</v>
      </c>
      <c r="C62" s="34">
        <v>86.96</v>
      </c>
      <c r="D62" s="93">
        <f t="shared" si="0"/>
        <v>93.949999999999989</v>
      </c>
      <c r="E62" s="34">
        <v>0</v>
      </c>
      <c r="F62" s="34"/>
      <c r="G62" s="34"/>
      <c r="H62" s="34"/>
      <c r="I62" s="34"/>
      <c r="J62" s="37">
        <v>4.0999999999999996</v>
      </c>
      <c r="K62" s="37">
        <v>4.0999999999999996</v>
      </c>
      <c r="L62" s="37">
        <v>4.2</v>
      </c>
      <c r="M62">
        <v>65.61</v>
      </c>
      <c r="N62">
        <v>271.14999999999998</v>
      </c>
      <c r="O62">
        <v>100.98</v>
      </c>
      <c r="P62">
        <v>1.55</v>
      </c>
      <c r="Q62">
        <v>17.21</v>
      </c>
      <c r="R62" s="93">
        <v>31.32</v>
      </c>
      <c r="S62" s="93">
        <v>31.31</v>
      </c>
      <c r="T62" s="93">
        <v>31.32</v>
      </c>
      <c r="U62">
        <v>1.61</v>
      </c>
      <c r="V62">
        <v>64.383013000000005</v>
      </c>
      <c r="W62">
        <v>2.04</v>
      </c>
      <c r="X62">
        <v>100</v>
      </c>
      <c r="Y62">
        <v>33.340000000000003</v>
      </c>
      <c r="Z62">
        <v>33.33</v>
      </c>
      <c r="AA62">
        <v>50</v>
      </c>
      <c r="AB62">
        <v>10</v>
      </c>
      <c r="AC62">
        <v>35.67</v>
      </c>
      <c r="AD62">
        <v>10</v>
      </c>
      <c r="AE62">
        <v>23</v>
      </c>
      <c r="AF62">
        <v>12</v>
      </c>
      <c r="AG62">
        <v>35</v>
      </c>
      <c r="AH62">
        <v>76.67</v>
      </c>
      <c r="AI62">
        <v>76.67</v>
      </c>
      <c r="AJ62">
        <v>21.21</v>
      </c>
      <c r="AK62">
        <v>51.8</v>
      </c>
      <c r="AL62">
        <v>22.2</v>
      </c>
    </row>
    <row r="63" spans="1:38">
      <c r="A63" t="s">
        <v>105</v>
      </c>
      <c r="B63" s="34">
        <v>260.89</v>
      </c>
      <c r="C63" s="34">
        <v>86.96</v>
      </c>
      <c r="D63" s="93">
        <f t="shared" si="0"/>
        <v>93.949999999999989</v>
      </c>
      <c r="E63" s="34">
        <v>0</v>
      </c>
      <c r="F63" s="34"/>
      <c r="G63" s="34"/>
      <c r="H63" s="34"/>
      <c r="I63" s="34"/>
      <c r="J63" s="37">
        <v>3.84</v>
      </c>
      <c r="K63" s="37">
        <v>3.84</v>
      </c>
      <c r="L63" s="37">
        <v>3.93</v>
      </c>
      <c r="M63">
        <v>65.61</v>
      </c>
      <c r="N63">
        <v>271.14999999999998</v>
      </c>
      <c r="O63">
        <v>100.98</v>
      </c>
      <c r="P63">
        <v>1.63</v>
      </c>
      <c r="Q63">
        <v>16.510000000000002</v>
      </c>
      <c r="R63" s="93">
        <v>31.32</v>
      </c>
      <c r="S63" s="93">
        <v>31.31</v>
      </c>
      <c r="T63" s="93">
        <v>31.32</v>
      </c>
      <c r="U63">
        <v>1.69</v>
      </c>
      <c r="V63">
        <v>53.410957000000003</v>
      </c>
      <c r="W63">
        <v>2.08</v>
      </c>
      <c r="X63">
        <v>95</v>
      </c>
      <c r="Y63">
        <v>31.66</v>
      </c>
      <c r="Z63">
        <v>31.67</v>
      </c>
      <c r="AA63">
        <v>50</v>
      </c>
      <c r="AB63">
        <v>10</v>
      </c>
      <c r="AC63">
        <v>36.67</v>
      </c>
      <c r="AD63">
        <v>10</v>
      </c>
      <c r="AE63">
        <v>19</v>
      </c>
      <c r="AF63">
        <v>9</v>
      </c>
      <c r="AG63">
        <v>35</v>
      </c>
      <c r="AH63">
        <v>80</v>
      </c>
      <c r="AI63">
        <v>80</v>
      </c>
      <c r="AJ63">
        <v>21.21</v>
      </c>
      <c r="AK63">
        <v>42</v>
      </c>
      <c r="AL63">
        <v>18</v>
      </c>
    </row>
    <row r="64" spans="1:38">
      <c r="A64" t="s">
        <v>106</v>
      </c>
      <c r="B64" s="34">
        <v>260.89</v>
      </c>
      <c r="C64" s="34">
        <v>86.96</v>
      </c>
      <c r="D64" s="93">
        <f t="shared" si="0"/>
        <v>93.949999999999989</v>
      </c>
      <c r="E64" s="34">
        <v>0</v>
      </c>
      <c r="F64" s="34"/>
      <c r="G64" s="34"/>
      <c r="H64" s="34"/>
      <c r="I64" s="34"/>
      <c r="J64" s="37">
        <v>3.87</v>
      </c>
      <c r="K64" s="37">
        <v>3.87</v>
      </c>
      <c r="L64" s="37">
        <v>3.96</v>
      </c>
      <c r="M64">
        <v>65.61</v>
      </c>
      <c r="N64">
        <v>271.14999999999998</v>
      </c>
      <c r="O64">
        <v>100.98</v>
      </c>
      <c r="P64">
        <v>1.63</v>
      </c>
      <c r="Q64">
        <v>16.2</v>
      </c>
      <c r="R64" s="93">
        <v>31.32</v>
      </c>
      <c r="S64" s="93">
        <v>31.31</v>
      </c>
      <c r="T64" s="93">
        <v>31.32</v>
      </c>
      <c r="U64">
        <v>1.69</v>
      </c>
      <c r="V64">
        <v>45.853077999999996</v>
      </c>
      <c r="W64">
        <v>2.08</v>
      </c>
      <c r="X64">
        <v>90</v>
      </c>
      <c r="Y64">
        <v>30</v>
      </c>
      <c r="Z64">
        <v>30</v>
      </c>
      <c r="AA64">
        <v>50</v>
      </c>
      <c r="AB64">
        <v>10</v>
      </c>
      <c r="AC64">
        <v>36.33</v>
      </c>
      <c r="AD64">
        <v>10</v>
      </c>
      <c r="AE64">
        <v>17</v>
      </c>
      <c r="AF64">
        <v>8</v>
      </c>
      <c r="AG64">
        <v>33.340000000000003</v>
      </c>
      <c r="AH64">
        <v>78.55</v>
      </c>
      <c r="AI64">
        <v>78.55</v>
      </c>
      <c r="AJ64">
        <v>21.21</v>
      </c>
      <c r="AK64">
        <v>36.4</v>
      </c>
      <c r="AL64">
        <v>15.6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3.9</v>
      </c>
      <c r="K65" s="37">
        <v>3.9</v>
      </c>
      <c r="L65" s="37">
        <v>3.99</v>
      </c>
      <c r="M65">
        <v>65.61</v>
      </c>
      <c r="N65">
        <v>271.14999999999998</v>
      </c>
      <c r="O65">
        <v>100.98</v>
      </c>
      <c r="P65">
        <v>1.63</v>
      </c>
      <c r="Q65">
        <v>15.81</v>
      </c>
      <c r="R65" s="93">
        <v>31.48</v>
      </c>
      <c r="S65" s="93">
        <v>31.49</v>
      </c>
      <c r="T65" s="93">
        <v>31.48</v>
      </c>
      <c r="U65">
        <v>1.69</v>
      </c>
      <c r="V65">
        <v>36.982053999999998</v>
      </c>
      <c r="W65">
        <v>2.08</v>
      </c>
      <c r="X65">
        <v>85</v>
      </c>
      <c r="Y65">
        <v>28.34</v>
      </c>
      <c r="Z65">
        <v>28.33</v>
      </c>
      <c r="AA65">
        <v>50</v>
      </c>
      <c r="AB65">
        <v>10</v>
      </c>
      <c r="AC65">
        <v>36.04</v>
      </c>
      <c r="AD65">
        <v>8.5</v>
      </c>
      <c r="AE65">
        <v>14</v>
      </c>
      <c r="AF65">
        <v>7</v>
      </c>
      <c r="AG65">
        <v>31.66</v>
      </c>
      <c r="AH65">
        <v>77.88</v>
      </c>
      <c r="AI65">
        <v>77.88</v>
      </c>
      <c r="AJ65">
        <v>21.21</v>
      </c>
      <c r="AK65">
        <v>28</v>
      </c>
      <c r="AL65">
        <v>12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3.48</v>
      </c>
      <c r="K66" s="37">
        <v>3.48</v>
      </c>
      <c r="L66" s="37">
        <v>3.56</v>
      </c>
      <c r="M66">
        <v>65.61</v>
      </c>
      <c r="N66">
        <v>271.14999999999998</v>
      </c>
      <c r="O66">
        <v>100.98</v>
      </c>
      <c r="P66">
        <v>1.63</v>
      </c>
      <c r="Q66">
        <v>15.61</v>
      </c>
      <c r="R66" s="93">
        <v>31.48</v>
      </c>
      <c r="S66" s="93">
        <v>31.49</v>
      </c>
      <c r="T66" s="93">
        <v>31.48</v>
      </c>
      <c r="U66">
        <v>1.69</v>
      </c>
      <c r="V66">
        <v>29.375540000000001</v>
      </c>
      <c r="W66">
        <v>2.08</v>
      </c>
      <c r="X66">
        <v>82.5</v>
      </c>
      <c r="Y66">
        <v>27.5</v>
      </c>
      <c r="Z66">
        <v>27.5</v>
      </c>
      <c r="AA66">
        <v>50</v>
      </c>
      <c r="AB66">
        <v>10</v>
      </c>
      <c r="AC66">
        <v>31.36</v>
      </c>
      <c r="AD66">
        <v>8.5</v>
      </c>
      <c r="AE66">
        <v>11</v>
      </c>
      <c r="AF66">
        <v>6</v>
      </c>
      <c r="AG66">
        <v>30</v>
      </c>
      <c r="AH66">
        <v>73.61</v>
      </c>
      <c r="AI66">
        <v>73.61</v>
      </c>
      <c r="AJ66">
        <v>21.21</v>
      </c>
      <c r="AK66">
        <v>24.5</v>
      </c>
      <c r="AL66">
        <v>10.5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94.449999999999989</v>
      </c>
      <c r="E67" s="34">
        <v>0</v>
      </c>
      <c r="F67" s="34"/>
      <c r="G67" s="34"/>
      <c r="H67" s="34"/>
      <c r="I67" s="34"/>
      <c r="J67" s="37">
        <v>2.92</v>
      </c>
      <c r="K67" s="37">
        <v>2.92</v>
      </c>
      <c r="L67" s="37">
        <v>2.99</v>
      </c>
      <c r="M67">
        <v>117.62</v>
      </c>
      <c r="N67">
        <v>271.14999999999998</v>
      </c>
      <c r="O67">
        <v>100.98</v>
      </c>
      <c r="P67">
        <v>1.71</v>
      </c>
      <c r="Q67">
        <v>15.21</v>
      </c>
      <c r="R67" s="93">
        <v>32.229999999999997</v>
      </c>
      <c r="S67" s="93">
        <v>29.99</v>
      </c>
      <c r="T67" s="93">
        <v>32.229999999999997</v>
      </c>
      <c r="U67">
        <v>1.76</v>
      </c>
      <c r="V67">
        <v>21.671755999999998</v>
      </c>
      <c r="W67">
        <v>2.08</v>
      </c>
      <c r="X67">
        <v>105</v>
      </c>
      <c r="Y67">
        <v>35</v>
      </c>
      <c r="Z67">
        <v>35</v>
      </c>
      <c r="AA67">
        <v>37.5</v>
      </c>
      <c r="AB67">
        <v>7.5</v>
      </c>
      <c r="AC67">
        <v>25.85</v>
      </c>
      <c r="AD67">
        <v>8.5</v>
      </c>
      <c r="AE67">
        <v>10</v>
      </c>
      <c r="AF67">
        <v>5</v>
      </c>
      <c r="AG67">
        <v>25.79</v>
      </c>
      <c r="AH67">
        <v>80</v>
      </c>
      <c r="AI67">
        <v>80</v>
      </c>
      <c r="AJ67">
        <v>21.21</v>
      </c>
      <c r="AK67">
        <v>21</v>
      </c>
      <c r="AL67">
        <v>9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71.150000000000006</v>
      </c>
      <c r="E68" s="34">
        <v>0</v>
      </c>
      <c r="F68" s="34"/>
      <c r="G68" s="34"/>
      <c r="H68" s="34"/>
      <c r="I68" s="34"/>
      <c r="J68" s="37">
        <v>2.29</v>
      </c>
      <c r="K68" s="37">
        <v>2.29</v>
      </c>
      <c r="L68" s="37">
        <v>2.35</v>
      </c>
      <c r="M68">
        <v>117.62</v>
      </c>
      <c r="N68">
        <v>271.14999999999998</v>
      </c>
      <c r="O68">
        <v>100.98</v>
      </c>
      <c r="P68">
        <v>1.71</v>
      </c>
      <c r="Q68">
        <v>14.81</v>
      </c>
      <c r="R68" s="93">
        <v>23.15</v>
      </c>
      <c r="S68" s="93">
        <v>15</v>
      </c>
      <c r="T68" s="93">
        <v>33</v>
      </c>
      <c r="U68">
        <v>1.76</v>
      </c>
      <c r="V68">
        <v>14.327871</v>
      </c>
      <c r="W68">
        <v>2.08</v>
      </c>
      <c r="X68">
        <v>105</v>
      </c>
      <c r="Y68">
        <v>35</v>
      </c>
      <c r="Z68">
        <v>35</v>
      </c>
      <c r="AA68">
        <v>37.5</v>
      </c>
      <c r="AB68">
        <v>7.5</v>
      </c>
      <c r="AC68">
        <v>20.309999999999999</v>
      </c>
      <c r="AD68">
        <v>8.5</v>
      </c>
      <c r="AE68">
        <v>9</v>
      </c>
      <c r="AF68">
        <v>5</v>
      </c>
      <c r="AG68">
        <v>25.16</v>
      </c>
      <c r="AH68">
        <v>78.55</v>
      </c>
      <c r="AI68">
        <v>78.55</v>
      </c>
      <c r="AJ68">
        <v>22.17</v>
      </c>
      <c r="AK68">
        <v>21</v>
      </c>
      <c r="AL68">
        <v>9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41.150000000000006</v>
      </c>
      <c r="E69" s="34">
        <v>0</v>
      </c>
      <c r="F69" s="34"/>
      <c r="G69" s="34"/>
      <c r="H69" s="34"/>
      <c r="I69" s="34"/>
      <c r="J69" s="37">
        <v>1.66</v>
      </c>
      <c r="K69" s="37">
        <v>1.66</v>
      </c>
      <c r="L69" s="37">
        <v>1.71</v>
      </c>
      <c r="M69">
        <v>117.62</v>
      </c>
      <c r="N69">
        <v>271.14999999999998</v>
      </c>
      <c r="O69">
        <v>100.98</v>
      </c>
      <c r="P69">
        <v>1.71</v>
      </c>
      <c r="Q69">
        <v>14.41</v>
      </c>
      <c r="R69" s="93">
        <v>13.28</v>
      </c>
      <c r="S69" s="93">
        <v>7</v>
      </c>
      <c r="T69" s="93">
        <v>20.87</v>
      </c>
      <c r="U69">
        <v>1.76</v>
      </c>
      <c r="V69">
        <v>6.1669179999999999</v>
      </c>
      <c r="W69">
        <v>2.08</v>
      </c>
      <c r="X69">
        <v>85</v>
      </c>
      <c r="Y69">
        <v>28.34</v>
      </c>
      <c r="Z69">
        <v>28.33</v>
      </c>
      <c r="AA69">
        <v>28.57</v>
      </c>
      <c r="AB69">
        <v>5.71</v>
      </c>
      <c r="AC69">
        <v>13.99</v>
      </c>
      <c r="AD69">
        <v>7.5</v>
      </c>
      <c r="AE69">
        <v>7</v>
      </c>
      <c r="AF69">
        <v>3</v>
      </c>
      <c r="AG69">
        <v>24.75</v>
      </c>
      <c r="AH69">
        <v>78.33</v>
      </c>
      <c r="AI69">
        <v>78.33</v>
      </c>
      <c r="AJ69">
        <v>23.14</v>
      </c>
      <c r="AK69">
        <v>16.8</v>
      </c>
      <c r="AL69">
        <v>7.2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17.940000000000001</v>
      </c>
      <c r="E70" s="34">
        <v>0</v>
      </c>
      <c r="F70" s="34"/>
      <c r="G70" s="34"/>
      <c r="H70" s="34"/>
      <c r="I70" s="34"/>
      <c r="J70" s="37">
        <v>1.08</v>
      </c>
      <c r="K70" s="37">
        <v>1.08</v>
      </c>
      <c r="L70" s="37">
        <v>1.1100000000000001</v>
      </c>
      <c r="M70">
        <v>117.62</v>
      </c>
      <c r="N70">
        <v>271.14999999999998</v>
      </c>
      <c r="O70">
        <v>100.98</v>
      </c>
      <c r="P70">
        <v>1.71</v>
      </c>
      <c r="Q70">
        <v>14.11</v>
      </c>
      <c r="R70" s="93">
        <v>5.97</v>
      </c>
      <c r="S70" s="93">
        <v>1</v>
      </c>
      <c r="T70" s="93">
        <v>10.97</v>
      </c>
      <c r="U70">
        <v>1.76</v>
      </c>
      <c r="V70">
        <v>3.2779989999999999</v>
      </c>
      <c r="W70">
        <v>2.08</v>
      </c>
      <c r="X70">
        <v>83.68</v>
      </c>
      <c r="Y70">
        <v>27.89</v>
      </c>
      <c r="Z70">
        <v>27.89</v>
      </c>
      <c r="AA70">
        <v>18.3</v>
      </c>
      <c r="AB70">
        <v>3.66</v>
      </c>
      <c r="AC70">
        <v>7.72</v>
      </c>
      <c r="AD70">
        <v>7.5</v>
      </c>
      <c r="AE70">
        <v>4</v>
      </c>
      <c r="AF70">
        <v>2</v>
      </c>
      <c r="AG70">
        <v>24.12</v>
      </c>
      <c r="AH70">
        <v>77.88</v>
      </c>
      <c r="AI70">
        <v>77.88</v>
      </c>
      <c r="AJ70">
        <v>23.14</v>
      </c>
      <c r="AK70">
        <v>15.4</v>
      </c>
      <c r="AL70">
        <v>6.6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5.45</v>
      </c>
      <c r="E71" s="34">
        <v>0</v>
      </c>
      <c r="F71" s="34"/>
      <c r="G71" s="34"/>
      <c r="H71" s="34"/>
      <c r="I71" s="34"/>
      <c r="J71" s="37">
        <v>0.71</v>
      </c>
      <c r="K71" s="37">
        <v>0.71</v>
      </c>
      <c r="L71" s="37">
        <v>0.73</v>
      </c>
      <c r="M71">
        <v>117.62</v>
      </c>
      <c r="N71">
        <v>271.14999999999998</v>
      </c>
      <c r="O71">
        <v>100.98</v>
      </c>
      <c r="P71">
        <v>1.71</v>
      </c>
      <c r="Q71">
        <v>13.85</v>
      </c>
      <c r="R71" s="93">
        <v>1.37</v>
      </c>
      <c r="S71" s="93">
        <v>0</v>
      </c>
      <c r="T71" s="93">
        <v>4.08</v>
      </c>
      <c r="U71">
        <v>1.84</v>
      </c>
      <c r="V71">
        <v>1.313145</v>
      </c>
      <c r="W71">
        <v>2.08</v>
      </c>
      <c r="X71">
        <v>81.180000000000007</v>
      </c>
      <c r="Y71">
        <v>27.05</v>
      </c>
      <c r="Z71">
        <v>27.06</v>
      </c>
      <c r="AA71">
        <v>13.01</v>
      </c>
      <c r="AB71">
        <v>2.6</v>
      </c>
      <c r="AC71">
        <v>1.32</v>
      </c>
      <c r="AD71">
        <v>5</v>
      </c>
      <c r="AE71">
        <v>3</v>
      </c>
      <c r="AF71">
        <v>1</v>
      </c>
      <c r="AG71">
        <v>19.75</v>
      </c>
      <c r="AH71">
        <v>76.67</v>
      </c>
      <c r="AI71">
        <v>76.67</v>
      </c>
      <c r="AJ71">
        <v>23.14</v>
      </c>
      <c r="AK71">
        <v>12.6</v>
      </c>
      <c r="AL71">
        <v>5.4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1.7199999999999998</v>
      </c>
      <c r="E72" s="34">
        <v>0</v>
      </c>
      <c r="F72" s="34"/>
      <c r="G72" s="34"/>
      <c r="H72" s="34"/>
      <c r="I72" s="34"/>
      <c r="J72" s="37">
        <v>0.47</v>
      </c>
      <c r="K72" s="37">
        <v>0.47</v>
      </c>
      <c r="L72" s="37">
        <v>0.48</v>
      </c>
      <c r="M72">
        <v>117.62</v>
      </c>
      <c r="N72">
        <v>271.14999999999998</v>
      </c>
      <c r="O72">
        <v>100.98</v>
      </c>
      <c r="P72">
        <v>1.71</v>
      </c>
      <c r="Q72">
        <v>13.21</v>
      </c>
      <c r="R72" s="93">
        <v>1.1399999999999999</v>
      </c>
      <c r="S72" s="93">
        <v>0</v>
      </c>
      <c r="T72" s="93">
        <v>0.57999999999999996</v>
      </c>
      <c r="U72">
        <v>1.84</v>
      </c>
      <c r="V72">
        <v>0.340445</v>
      </c>
      <c r="W72">
        <v>2.08</v>
      </c>
      <c r="X72">
        <v>78.5</v>
      </c>
      <c r="Y72">
        <v>26.16</v>
      </c>
      <c r="Z72">
        <v>26.17</v>
      </c>
      <c r="AA72">
        <v>8.39</v>
      </c>
      <c r="AB72">
        <v>1.68</v>
      </c>
      <c r="AC72">
        <v>0.26</v>
      </c>
      <c r="AD72">
        <v>4</v>
      </c>
      <c r="AE72">
        <v>2</v>
      </c>
      <c r="AF72">
        <v>1</v>
      </c>
      <c r="AG72">
        <v>19.27</v>
      </c>
      <c r="AH72">
        <v>73.61</v>
      </c>
      <c r="AI72">
        <v>73.61</v>
      </c>
      <c r="AJ72">
        <v>24.1</v>
      </c>
      <c r="AK72">
        <v>7</v>
      </c>
      <c r="AL72">
        <v>3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0.91</v>
      </c>
      <c r="E73" s="34">
        <v>0</v>
      </c>
      <c r="F73" s="34"/>
      <c r="G73" s="34"/>
      <c r="H73" s="34"/>
      <c r="I73" s="34"/>
      <c r="J73" s="37">
        <v>0.22</v>
      </c>
      <c r="K73" s="37">
        <v>0.22</v>
      </c>
      <c r="L73" s="37">
        <v>0.23</v>
      </c>
      <c r="M73">
        <v>117.62</v>
      </c>
      <c r="N73">
        <v>271.14999999999998</v>
      </c>
      <c r="O73">
        <v>100.98</v>
      </c>
      <c r="P73">
        <v>1.71</v>
      </c>
      <c r="Q73">
        <v>13.01</v>
      </c>
      <c r="R73" s="93">
        <v>0.91</v>
      </c>
      <c r="S73" s="93">
        <v>0</v>
      </c>
      <c r="T73" s="93">
        <v>0</v>
      </c>
      <c r="U73">
        <v>1.84</v>
      </c>
      <c r="V73">
        <v>0</v>
      </c>
      <c r="W73">
        <v>2.08</v>
      </c>
      <c r="X73">
        <v>75.14</v>
      </c>
      <c r="Y73">
        <v>25.03</v>
      </c>
      <c r="Z73">
        <v>25.05</v>
      </c>
      <c r="AA73">
        <v>4.5199999999999996</v>
      </c>
      <c r="AB73">
        <v>0.9</v>
      </c>
      <c r="AC73">
        <v>0</v>
      </c>
      <c r="AD73">
        <v>3</v>
      </c>
      <c r="AE73">
        <v>1</v>
      </c>
      <c r="AF73">
        <v>1</v>
      </c>
      <c r="AG73">
        <v>18.32</v>
      </c>
      <c r="AH73">
        <v>69.83</v>
      </c>
      <c r="AI73">
        <v>69.83</v>
      </c>
      <c r="AJ73">
        <v>26.03</v>
      </c>
      <c r="AK73">
        <v>2.1</v>
      </c>
      <c r="AL73">
        <v>0.9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0.47</v>
      </c>
      <c r="E74" s="34">
        <v>0</v>
      </c>
      <c r="F74" s="34"/>
      <c r="G74" s="34"/>
      <c r="H74" s="34"/>
      <c r="I74" s="34"/>
      <c r="J74" s="37">
        <v>0.02</v>
      </c>
      <c r="K74" s="37">
        <v>0.02</v>
      </c>
      <c r="L74" s="37">
        <v>0.02</v>
      </c>
      <c r="M74">
        <v>117.62</v>
      </c>
      <c r="N74">
        <v>271.14999999999998</v>
      </c>
      <c r="O74">
        <v>100.98</v>
      </c>
      <c r="P74">
        <v>1.71</v>
      </c>
      <c r="Q74">
        <v>12.51</v>
      </c>
      <c r="R74" s="93">
        <v>0.47</v>
      </c>
      <c r="S74" s="93">
        <v>0</v>
      </c>
      <c r="T74" s="93">
        <v>0</v>
      </c>
      <c r="U74">
        <v>1.84</v>
      </c>
      <c r="V74">
        <v>0</v>
      </c>
      <c r="W74">
        <v>2.08</v>
      </c>
      <c r="X74">
        <v>71.5</v>
      </c>
      <c r="Y74">
        <v>23.84</v>
      </c>
      <c r="Z74">
        <v>23.83</v>
      </c>
      <c r="AA74">
        <v>1.38</v>
      </c>
      <c r="AB74">
        <v>0.28000000000000003</v>
      </c>
      <c r="AC74">
        <v>0</v>
      </c>
      <c r="AD74">
        <v>1</v>
      </c>
      <c r="AE74">
        <v>0</v>
      </c>
      <c r="AF74">
        <v>0</v>
      </c>
      <c r="AG74">
        <v>17.489999999999998</v>
      </c>
      <c r="AH74">
        <v>65.66</v>
      </c>
      <c r="AI74">
        <v>65.66</v>
      </c>
      <c r="AJ74">
        <v>26.03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0.01</v>
      </c>
      <c r="K75" s="37">
        <v>0.01</v>
      </c>
      <c r="L75" s="37">
        <v>0.01</v>
      </c>
      <c r="M75">
        <v>117.62</v>
      </c>
      <c r="N75">
        <v>271.14999999999998</v>
      </c>
      <c r="O75">
        <v>100.98</v>
      </c>
      <c r="P75">
        <v>1.71</v>
      </c>
      <c r="Q75">
        <v>16.05</v>
      </c>
      <c r="R75" s="93">
        <v>0</v>
      </c>
      <c r="S75" s="93">
        <v>0</v>
      </c>
      <c r="T75" s="93">
        <v>0</v>
      </c>
      <c r="U75">
        <v>1.76</v>
      </c>
      <c r="V75">
        <v>0</v>
      </c>
      <c r="W75">
        <v>2.08</v>
      </c>
      <c r="X75">
        <v>67.5</v>
      </c>
      <c r="Y75">
        <v>22.5</v>
      </c>
      <c r="Z75">
        <v>22.5</v>
      </c>
      <c r="AA75">
        <v>0.22</v>
      </c>
      <c r="AB75">
        <v>0.04</v>
      </c>
      <c r="AC75">
        <v>0</v>
      </c>
      <c r="AD75">
        <v>0</v>
      </c>
      <c r="AE75">
        <v>0</v>
      </c>
      <c r="AF75">
        <v>0</v>
      </c>
      <c r="AG75">
        <v>16.86</v>
      </c>
      <c r="AH75">
        <v>55</v>
      </c>
      <c r="AI75">
        <v>55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0.01</v>
      </c>
      <c r="K76" s="37">
        <v>0.01</v>
      </c>
      <c r="L76" s="37">
        <v>0.01</v>
      </c>
      <c r="M76">
        <v>117.62</v>
      </c>
      <c r="N76">
        <v>271.14999999999998</v>
      </c>
      <c r="O76">
        <v>100.98</v>
      </c>
      <c r="P76">
        <v>1.71</v>
      </c>
      <c r="Q76">
        <v>15.81</v>
      </c>
      <c r="R76" s="93">
        <v>0</v>
      </c>
      <c r="S76" s="93">
        <v>0</v>
      </c>
      <c r="T76" s="93">
        <v>0</v>
      </c>
      <c r="U76">
        <v>1.76</v>
      </c>
      <c r="V76">
        <v>0</v>
      </c>
      <c r="W76">
        <v>2.08</v>
      </c>
      <c r="X76">
        <v>62.5</v>
      </c>
      <c r="Y76">
        <v>20.84</v>
      </c>
      <c r="Z76">
        <v>20.83</v>
      </c>
      <c r="AA76">
        <v>0.1</v>
      </c>
      <c r="AB76">
        <v>0.02</v>
      </c>
      <c r="AC76">
        <v>0</v>
      </c>
      <c r="AD76">
        <v>0</v>
      </c>
      <c r="AE76">
        <v>0</v>
      </c>
      <c r="AF76">
        <v>0</v>
      </c>
      <c r="AG76">
        <v>16.079999999999998</v>
      </c>
      <c r="AH76">
        <v>51.67</v>
      </c>
      <c r="AI76">
        <v>51.67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117.62</v>
      </c>
      <c r="N77">
        <v>271.14999999999998</v>
      </c>
      <c r="O77">
        <v>100.98</v>
      </c>
      <c r="P77">
        <v>1.71</v>
      </c>
      <c r="Q77">
        <v>15.71</v>
      </c>
      <c r="R77" s="93">
        <v>0</v>
      </c>
      <c r="S77" s="93">
        <v>0</v>
      </c>
      <c r="T77" s="93">
        <v>0</v>
      </c>
      <c r="U77">
        <v>1.76</v>
      </c>
      <c r="V77">
        <v>0</v>
      </c>
      <c r="W77">
        <v>2.08</v>
      </c>
      <c r="X77">
        <v>69.5</v>
      </c>
      <c r="Y77">
        <v>23.16</v>
      </c>
      <c r="Z77">
        <v>23.17</v>
      </c>
      <c r="AA77">
        <v>0.03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16.96</v>
      </c>
      <c r="AH77">
        <v>47.8</v>
      </c>
      <c r="AI77">
        <v>47.8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117.62</v>
      </c>
      <c r="N78">
        <v>271.14999999999998</v>
      </c>
      <c r="O78">
        <v>100.98</v>
      </c>
      <c r="P78">
        <v>1.71</v>
      </c>
      <c r="Q78">
        <v>15.45</v>
      </c>
      <c r="R78" s="93">
        <v>0</v>
      </c>
      <c r="S78" s="93">
        <v>0</v>
      </c>
      <c r="T78" s="93">
        <v>0</v>
      </c>
      <c r="U78">
        <v>1.76</v>
      </c>
      <c r="V78">
        <v>0</v>
      </c>
      <c r="W78">
        <v>2.08</v>
      </c>
      <c r="X78">
        <v>68</v>
      </c>
      <c r="Y78">
        <v>22.66</v>
      </c>
      <c r="Z78">
        <v>22.67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16.420000000000002</v>
      </c>
      <c r="AH78">
        <v>42.19</v>
      </c>
      <c r="AI78">
        <v>42.19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117.62</v>
      </c>
      <c r="N79">
        <v>271.14999999999998</v>
      </c>
      <c r="O79">
        <v>100.98</v>
      </c>
      <c r="P79">
        <v>1.63</v>
      </c>
      <c r="Q79">
        <v>15.31</v>
      </c>
      <c r="R79" s="93">
        <v>0</v>
      </c>
      <c r="S79" s="93">
        <v>0</v>
      </c>
      <c r="T79" s="93">
        <v>0</v>
      </c>
      <c r="U79">
        <v>1.76</v>
      </c>
      <c r="V79">
        <v>0</v>
      </c>
      <c r="W79">
        <v>2.08</v>
      </c>
      <c r="X79">
        <v>66</v>
      </c>
      <c r="Y79">
        <v>22</v>
      </c>
      <c r="Z79">
        <v>22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15.56</v>
      </c>
      <c r="AH79">
        <v>36.590000000000003</v>
      </c>
      <c r="AI79">
        <v>36.590000000000003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117.62</v>
      </c>
      <c r="N80">
        <v>271.14999999999998</v>
      </c>
      <c r="O80">
        <v>100.98</v>
      </c>
      <c r="P80">
        <v>1.63</v>
      </c>
      <c r="Q80">
        <v>15.01</v>
      </c>
      <c r="R80" s="93">
        <v>0</v>
      </c>
      <c r="S80" s="93">
        <v>0</v>
      </c>
      <c r="T80" s="93">
        <v>0</v>
      </c>
      <c r="U80">
        <v>1.76</v>
      </c>
      <c r="V80">
        <v>0</v>
      </c>
      <c r="W80">
        <v>2.08</v>
      </c>
      <c r="X80">
        <v>63.5</v>
      </c>
      <c r="Y80">
        <v>21.16</v>
      </c>
      <c r="Z80">
        <v>21.17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14.66</v>
      </c>
      <c r="AH80">
        <v>43.45</v>
      </c>
      <c r="AI80">
        <v>43.45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86.77</v>
      </c>
      <c r="N81">
        <v>271.14999999999998</v>
      </c>
      <c r="O81">
        <v>100.98</v>
      </c>
      <c r="P81">
        <v>1.63</v>
      </c>
      <c r="Q81">
        <v>14.81</v>
      </c>
      <c r="R81" s="93">
        <v>0</v>
      </c>
      <c r="S81" s="93">
        <v>0</v>
      </c>
      <c r="T81" s="93">
        <v>0</v>
      </c>
      <c r="U81">
        <v>1.76</v>
      </c>
      <c r="V81">
        <v>0</v>
      </c>
      <c r="W81">
        <v>2.08</v>
      </c>
      <c r="X81">
        <v>61</v>
      </c>
      <c r="Y81">
        <v>20.34</v>
      </c>
      <c r="Z81">
        <v>20.329999999999998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14.23</v>
      </c>
      <c r="AH81">
        <v>48.45</v>
      </c>
      <c r="AI81">
        <v>48.45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71.73</v>
      </c>
      <c r="N82">
        <v>271.14999999999998</v>
      </c>
      <c r="O82">
        <v>100.98</v>
      </c>
      <c r="P82">
        <v>1.63</v>
      </c>
      <c r="Q82">
        <v>14.65</v>
      </c>
      <c r="R82" s="93">
        <v>0</v>
      </c>
      <c r="S82" s="93">
        <v>0</v>
      </c>
      <c r="T82" s="93">
        <v>0</v>
      </c>
      <c r="U82">
        <v>1.76</v>
      </c>
      <c r="V82">
        <v>0</v>
      </c>
      <c r="W82">
        <v>2.08</v>
      </c>
      <c r="X82">
        <v>59.5</v>
      </c>
      <c r="Y82">
        <v>19.84</v>
      </c>
      <c r="Z82">
        <v>19.829999999999998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13.53</v>
      </c>
      <c r="AH82">
        <v>47.78</v>
      </c>
      <c r="AI82">
        <v>47.78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214.03</v>
      </c>
      <c r="C83" s="34">
        <v>86.17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71.73</v>
      </c>
      <c r="N83">
        <v>271.14999999999998</v>
      </c>
      <c r="O83">
        <v>100.98</v>
      </c>
      <c r="P83">
        <v>1.55</v>
      </c>
      <c r="Q83">
        <v>14.8</v>
      </c>
      <c r="R83" s="93">
        <v>0</v>
      </c>
      <c r="S83" s="93">
        <v>0</v>
      </c>
      <c r="T83" s="93">
        <v>0</v>
      </c>
      <c r="U83">
        <v>1.69</v>
      </c>
      <c r="V83">
        <v>0</v>
      </c>
      <c r="W83">
        <v>2.04</v>
      </c>
      <c r="X83">
        <v>56</v>
      </c>
      <c r="Y83">
        <v>18.66</v>
      </c>
      <c r="Z83">
        <v>18.670000000000002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16.420000000000002</v>
      </c>
      <c r="AH83">
        <v>47</v>
      </c>
      <c r="AI83">
        <v>47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214.03</v>
      </c>
      <c r="C84" s="34">
        <v>86.17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71.73</v>
      </c>
      <c r="N84">
        <v>271.14999999999998</v>
      </c>
      <c r="O84">
        <v>100.98</v>
      </c>
      <c r="P84">
        <v>1.55</v>
      </c>
      <c r="Q84">
        <v>15.17</v>
      </c>
      <c r="R84" s="93">
        <v>0</v>
      </c>
      <c r="S84" s="93">
        <v>0</v>
      </c>
      <c r="T84" s="93">
        <v>0</v>
      </c>
      <c r="U84">
        <v>1.69</v>
      </c>
      <c r="V84">
        <v>0</v>
      </c>
      <c r="W84">
        <v>2.04</v>
      </c>
      <c r="X84">
        <v>52.5</v>
      </c>
      <c r="Y84">
        <v>17.5</v>
      </c>
      <c r="Z84">
        <v>17.5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15.56</v>
      </c>
      <c r="AH84">
        <v>46.57</v>
      </c>
      <c r="AI84">
        <v>46.57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214.03</v>
      </c>
      <c r="C85" s="34">
        <v>68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71.73</v>
      </c>
      <c r="N85">
        <v>271.14999999999998</v>
      </c>
      <c r="O85">
        <v>86.77</v>
      </c>
      <c r="P85">
        <v>1.55</v>
      </c>
      <c r="Q85">
        <v>17.59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2.04</v>
      </c>
      <c r="X85">
        <v>49</v>
      </c>
      <c r="Y85">
        <v>16.34</v>
      </c>
      <c r="Z85">
        <v>16.329999999999998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14.66</v>
      </c>
      <c r="AH85">
        <v>32.97</v>
      </c>
      <c r="AI85">
        <v>32.97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200.78</v>
      </c>
      <c r="C86" s="34">
        <v>68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77.13</v>
      </c>
      <c r="P86">
        <v>1.55</v>
      </c>
      <c r="Q86">
        <v>17.5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2.04</v>
      </c>
      <c r="X86">
        <v>45.5</v>
      </c>
      <c r="Y86">
        <v>15.16</v>
      </c>
      <c r="Z86">
        <v>15.17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14.23</v>
      </c>
      <c r="AH86">
        <v>32.549999999999997</v>
      </c>
      <c r="AI86">
        <v>32.549999999999997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200.78</v>
      </c>
      <c r="C87" s="34">
        <v>68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55.92</v>
      </c>
      <c r="P87">
        <v>1.48</v>
      </c>
      <c r="Q87">
        <v>23.01</v>
      </c>
      <c r="R87" s="93">
        <v>0</v>
      </c>
      <c r="S87" s="93">
        <v>0</v>
      </c>
      <c r="T87" s="93">
        <v>0</v>
      </c>
      <c r="U87">
        <v>1.69</v>
      </c>
      <c r="V87">
        <v>0</v>
      </c>
      <c r="W87">
        <v>2.04</v>
      </c>
      <c r="X87">
        <v>42</v>
      </c>
      <c r="Y87">
        <v>14</v>
      </c>
      <c r="Z87">
        <v>14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13.53</v>
      </c>
      <c r="AH87">
        <v>32.17</v>
      </c>
      <c r="AI87">
        <v>32.17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171.86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46.28</v>
      </c>
      <c r="P88">
        <v>1.48</v>
      </c>
      <c r="Q88">
        <v>23.31</v>
      </c>
      <c r="R88" s="93">
        <v>0</v>
      </c>
      <c r="S88" s="93">
        <v>0</v>
      </c>
      <c r="T88" s="93">
        <v>0</v>
      </c>
      <c r="U88">
        <v>1.69</v>
      </c>
      <c r="V88">
        <v>0</v>
      </c>
      <c r="W88">
        <v>2.04</v>
      </c>
      <c r="X88">
        <v>38.5</v>
      </c>
      <c r="Y88">
        <v>12.84</v>
      </c>
      <c r="Z88">
        <v>12.83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12.73</v>
      </c>
      <c r="AH88">
        <v>31.66</v>
      </c>
      <c r="AI88">
        <v>31.66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171.86</v>
      </c>
      <c r="C89" s="34">
        <v>55.55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51.1</v>
      </c>
      <c r="P89">
        <v>1.48</v>
      </c>
      <c r="Q89">
        <v>23.53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2.04</v>
      </c>
      <c r="X89">
        <v>31.69</v>
      </c>
      <c r="Y89">
        <v>10.58</v>
      </c>
      <c r="Z89">
        <v>10.56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41.65</v>
      </c>
      <c r="AI89">
        <v>41.65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171.86</v>
      </c>
      <c r="C90" s="34">
        <v>55.55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42.42</v>
      </c>
      <c r="P90">
        <v>1.48</v>
      </c>
      <c r="Q90">
        <v>23.59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2.04</v>
      </c>
      <c r="X90">
        <v>27.05</v>
      </c>
      <c r="Y90">
        <v>9.01</v>
      </c>
      <c r="Z90">
        <v>9.02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6.64</v>
      </c>
      <c r="AH90">
        <v>41.02</v>
      </c>
      <c r="AI90">
        <v>41.02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171.86</v>
      </c>
      <c r="C91" s="34">
        <v>55.55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57.85</v>
      </c>
      <c r="P91">
        <v>1.4</v>
      </c>
      <c r="Q91">
        <v>23.43</v>
      </c>
      <c r="R91" s="93">
        <v>0</v>
      </c>
      <c r="S91" s="93">
        <v>0</v>
      </c>
      <c r="T91" s="93">
        <v>0</v>
      </c>
      <c r="U91">
        <v>1.69</v>
      </c>
      <c r="V91">
        <v>0</v>
      </c>
      <c r="W91">
        <v>2.04</v>
      </c>
      <c r="X91">
        <v>27.41</v>
      </c>
      <c r="Y91">
        <v>9.1300000000000008</v>
      </c>
      <c r="Z91">
        <v>9.14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6.19</v>
      </c>
      <c r="AH91">
        <v>48.4</v>
      </c>
      <c r="AI91">
        <v>48.4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171.86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50.13</v>
      </c>
      <c r="P92">
        <v>1.4</v>
      </c>
      <c r="Q92">
        <v>22.96</v>
      </c>
      <c r="R92" s="93">
        <v>0</v>
      </c>
      <c r="S92" s="93">
        <v>0</v>
      </c>
      <c r="T92" s="93">
        <v>0</v>
      </c>
      <c r="U92">
        <v>1.69</v>
      </c>
      <c r="V92">
        <v>0</v>
      </c>
      <c r="W92">
        <v>2.04</v>
      </c>
      <c r="X92">
        <v>27.22</v>
      </c>
      <c r="Y92">
        <v>9.08</v>
      </c>
      <c r="Z92">
        <v>9.07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5.73</v>
      </c>
      <c r="AH92">
        <v>47.89</v>
      </c>
      <c r="AI92">
        <v>47.89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196.61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231.38</v>
      </c>
      <c r="O93">
        <v>50.13</v>
      </c>
      <c r="P93">
        <v>1.4</v>
      </c>
      <c r="Q93">
        <v>14.04</v>
      </c>
      <c r="R93" s="93">
        <v>0</v>
      </c>
      <c r="S93" s="93">
        <v>0</v>
      </c>
      <c r="T93" s="93">
        <v>0</v>
      </c>
      <c r="U93">
        <v>1.69</v>
      </c>
      <c r="V93">
        <v>0</v>
      </c>
      <c r="W93">
        <v>2.04</v>
      </c>
      <c r="X93">
        <v>63.1</v>
      </c>
      <c r="Y93">
        <v>21.03</v>
      </c>
      <c r="Z93">
        <v>21.03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12.88</v>
      </c>
      <c r="AH93">
        <v>39.04</v>
      </c>
      <c r="AI93">
        <v>39.04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196.61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231.38</v>
      </c>
      <c r="O94">
        <v>50.13</v>
      </c>
      <c r="P94">
        <v>1.4</v>
      </c>
      <c r="Q94">
        <v>13.74</v>
      </c>
      <c r="R94" s="93">
        <v>0</v>
      </c>
      <c r="S94" s="93">
        <v>0</v>
      </c>
      <c r="T94" s="93">
        <v>0</v>
      </c>
      <c r="U94">
        <v>1.69</v>
      </c>
      <c r="V94">
        <v>0</v>
      </c>
      <c r="W94">
        <v>2.04</v>
      </c>
      <c r="X94">
        <v>60.54</v>
      </c>
      <c r="Y94">
        <v>20.18</v>
      </c>
      <c r="Z94">
        <v>20.18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12.55</v>
      </c>
      <c r="AH94">
        <v>38.53</v>
      </c>
      <c r="AI94">
        <v>38.53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132.08000000000001</v>
      </c>
      <c r="C95" s="34">
        <v>30.85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221.74</v>
      </c>
      <c r="O95">
        <v>50.13</v>
      </c>
      <c r="P95">
        <v>1.4</v>
      </c>
      <c r="Q95">
        <v>13.43</v>
      </c>
      <c r="R95" s="93">
        <v>0</v>
      </c>
      <c r="S95" s="93">
        <v>0</v>
      </c>
      <c r="T95" s="93">
        <v>0</v>
      </c>
      <c r="U95">
        <v>1.61</v>
      </c>
      <c r="V95">
        <v>0</v>
      </c>
      <c r="W95">
        <v>2.04</v>
      </c>
      <c r="X95">
        <v>59.62</v>
      </c>
      <c r="Y95">
        <v>19.87</v>
      </c>
      <c r="Z95">
        <v>19.88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12.11</v>
      </c>
      <c r="AH95">
        <v>38.01</v>
      </c>
      <c r="AI95">
        <v>38.01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111.84</v>
      </c>
      <c r="C96" s="34">
        <v>30.85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192.82</v>
      </c>
      <c r="O96">
        <v>50.13</v>
      </c>
      <c r="P96">
        <v>1.4</v>
      </c>
      <c r="Q96">
        <v>13.15</v>
      </c>
      <c r="R96" s="93">
        <v>0</v>
      </c>
      <c r="S96" s="93">
        <v>0</v>
      </c>
      <c r="T96" s="93">
        <v>0</v>
      </c>
      <c r="U96">
        <v>1.61</v>
      </c>
      <c r="V96">
        <v>0</v>
      </c>
      <c r="W96">
        <v>2.04</v>
      </c>
      <c r="X96">
        <v>54.57</v>
      </c>
      <c r="Y96">
        <v>18.18</v>
      </c>
      <c r="Z96">
        <v>18.190000000000001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11.77</v>
      </c>
      <c r="AH96">
        <v>37.5</v>
      </c>
      <c r="AI96">
        <v>37.5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109.91</v>
      </c>
      <c r="C97" s="34">
        <v>30.85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192.82</v>
      </c>
      <c r="O97">
        <v>50.13</v>
      </c>
      <c r="P97">
        <v>1.4</v>
      </c>
      <c r="Q97">
        <v>12.41</v>
      </c>
      <c r="R97" s="93">
        <v>0</v>
      </c>
      <c r="S97" s="93">
        <v>0</v>
      </c>
      <c r="T97" s="93">
        <v>0</v>
      </c>
      <c r="U97">
        <v>1.61</v>
      </c>
      <c r="V97">
        <v>0</v>
      </c>
      <c r="W97">
        <v>2.04</v>
      </c>
      <c r="X97">
        <v>48.52</v>
      </c>
      <c r="Y97">
        <v>16.18</v>
      </c>
      <c r="Z97">
        <v>16.170000000000002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11.11</v>
      </c>
      <c r="AH97">
        <v>36.99</v>
      </c>
      <c r="AI97">
        <v>36.99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109.91</v>
      </c>
      <c r="C98" s="34">
        <v>30.85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192.82</v>
      </c>
      <c r="O98">
        <v>50.13</v>
      </c>
      <c r="P98">
        <v>1.4</v>
      </c>
      <c r="Q98">
        <v>12.01</v>
      </c>
      <c r="R98" s="93">
        <v>0</v>
      </c>
      <c r="S98" s="93">
        <v>0</v>
      </c>
      <c r="T98" s="93">
        <v>0</v>
      </c>
      <c r="U98">
        <v>1.61</v>
      </c>
      <c r="V98">
        <v>0</v>
      </c>
      <c r="W98">
        <v>2.04</v>
      </c>
      <c r="X98">
        <v>48.35</v>
      </c>
      <c r="Y98">
        <v>16.100000000000001</v>
      </c>
      <c r="Z98">
        <v>16.12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10.56</v>
      </c>
      <c r="AH98">
        <v>36.47</v>
      </c>
      <c r="AI98">
        <v>36.47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4.8979124999999968</v>
      </c>
      <c r="C99" s="34">
        <f t="shared" ref="C99:P99" si="2">SUM(C3:C98)/4000</f>
        <v>1.5506100000000009</v>
      </c>
      <c r="D99" s="93">
        <f t="shared" ref="D99" si="3">SUM(D3:D98)/4000</f>
        <v>0.86556749999999938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3.7609999999999998E-2</v>
      </c>
      <c r="K99" s="37">
        <f t="shared" si="2"/>
        <v>3.7609999999999998E-2</v>
      </c>
      <c r="L99" s="37">
        <f t="shared" si="2"/>
        <v>3.8537499999999995E-2</v>
      </c>
      <c r="M99">
        <f t="shared" si="2"/>
        <v>2.038117499999998</v>
      </c>
      <c r="N99">
        <f t="shared" si="2"/>
        <v>5.6864550000000031</v>
      </c>
      <c r="O99">
        <f t="shared" si="2"/>
        <v>1.9311699999999976</v>
      </c>
      <c r="P99">
        <f t="shared" si="2"/>
        <v>3.5199999999999974E-2</v>
      </c>
      <c r="Q99">
        <f t="shared" ref="Q99:AF99" si="5">SUM(Q3:Q98)/4000</f>
        <v>0.36916999999999994</v>
      </c>
      <c r="R99" s="93">
        <f t="shared" si="5"/>
        <v>0.2885175000000002</v>
      </c>
      <c r="S99" s="93">
        <f t="shared" si="5"/>
        <v>0.28020999999999974</v>
      </c>
      <c r="T99" s="93">
        <f t="shared" si="5"/>
        <v>0.2968400000000001</v>
      </c>
      <c r="U99">
        <f t="shared" si="5"/>
        <v>3.8960000000000029E-2</v>
      </c>
      <c r="V99">
        <f t="shared" si="5"/>
        <v>0.69049298074999987</v>
      </c>
      <c r="W99">
        <f t="shared" si="5"/>
        <v>4.8920000000000026E-2</v>
      </c>
      <c r="X99">
        <f t="shared" si="5"/>
        <v>1.5665625000000003</v>
      </c>
      <c r="Y99">
        <f t="shared" si="5"/>
        <v>0.52217749999999985</v>
      </c>
      <c r="Z99">
        <f t="shared" si="5"/>
        <v>0.52217999999999998</v>
      </c>
      <c r="AA99">
        <f t="shared" si="5"/>
        <v>0.51778249999999992</v>
      </c>
      <c r="AB99">
        <f t="shared" si="5"/>
        <v>0.10355500000000001</v>
      </c>
      <c r="AC99">
        <f t="shared" si="5"/>
        <v>0.36541499999999982</v>
      </c>
      <c r="AD99">
        <f t="shared" si="5"/>
        <v>0.10133249999999999</v>
      </c>
      <c r="AE99">
        <f t="shared" si="5"/>
        <v>0.23425000000000001</v>
      </c>
      <c r="AF99">
        <f t="shared" si="5"/>
        <v>0.11675000000000001</v>
      </c>
      <c r="AG99">
        <f t="shared" ref="AG99:AM99" si="6">SUM(AG3:AG98)/4000</f>
        <v>0.43845249999999997</v>
      </c>
      <c r="AH99">
        <f t="shared" si="6"/>
        <v>1.3637099999999998</v>
      </c>
      <c r="AI99">
        <f t="shared" si="6"/>
        <v>1.3637099999999998</v>
      </c>
      <c r="AJ99">
        <f t="shared" si="6"/>
        <v>0.55698500000000006</v>
      </c>
      <c r="AK99">
        <f t="shared" si="6"/>
        <v>0.58292500000000003</v>
      </c>
      <c r="AL99">
        <f t="shared" si="6"/>
        <v>0.24982500000000002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139.99608910049312</v>
      </c>
      <c r="L3">
        <v>109.65667485340337</v>
      </c>
      <c r="M3">
        <v>63.767305524239006</v>
      </c>
      <c r="N3">
        <v>51.878732326337044</v>
      </c>
      <c r="O3">
        <v>73.288711419105923</v>
      </c>
      <c r="P3">
        <v>24.376261140070625</v>
      </c>
      <c r="Q3">
        <v>2.9987029831387813</v>
      </c>
      <c r="R3">
        <v>4.9985185185185186</v>
      </c>
      <c r="S3">
        <v>3.6010979929161744</v>
      </c>
      <c r="T3">
        <v>0</v>
      </c>
      <c r="U3">
        <v>62.109148461881411</v>
      </c>
      <c r="V3">
        <v>2.9979253112033195</v>
      </c>
      <c r="W3">
        <v>19.869723109843079</v>
      </c>
      <c r="X3">
        <v>40.00390625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9.5358999999999998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645.7495043358623</v>
      </c>
      <c r="DN3">
        <v>24.045731752246617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139.99608910049312</v>
      </c>
      <c r="L4">
        <v>109.65667485340337</v>
      </c>
      <c r="M4">
        <v>63.767305524239006</v>
      </c>
      <c r="N4">
        <v>51.878732326337044</v>
      </c>
      <c r="O4">
        <v>73.288711419105923</v>
      </c>
      <c r="P4">
        <v>24.376261140070625</v>
      </c>
      <c r="Q4">
        <v>2.9987029831387813</v>
      </c>
      <c r="R4">
        <v>4.9985185185185186</v>
      </c>
      <c r="S4">
        <v>3.6010979929161744</v>
      </c>
      <c r="T4">
        <v>0</v>
      </c>
      <c r="U4">
        <v>62.109148461881411</v>
      </c>
      <c r="V4">
        <v>2.9979253112033195</v>
      </c>
      <c r="W4">
        <v>19.869723109843079</v>
      </c>
      <c r="X4">
        <v>14.999401555954517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9.5358999999999998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621.64266136033302</v>
      </c>
      <c r="DN4">
        <v>23.148070033730374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139.99608910049312</v>
      </c>
      <c r="L5">
        <v>109.65667485340337</v>
      </c>
      <c r="M5">
        <v>63.767305524239006</v>
      </c>
      <c r="N5">
        <v>51.878732326337044</v>
      </c>
      <c r="O5">
        <v>73.288711419105923</v>
      </c>
      <c r="P5">
        <v>24.376261140070625</v>
      </c>
      <c r="Q5">
        <v>2.9987029831387813</v>
      </c>
      <c r="R5">
        <v>4.9985185185185186</v>
      </c>
      <c r="S5">
        <v>3.6010979929161744</v>
      </c>
      <c r="T5">
        <v>0</v>
      </c>
      <c r="U5">
        <v>62.109148461881411</v>
      </c>
      <c r="V5">
        <v>2.9979253112033195</v>
      </c>
      <c r="W5">
        <v>5</v>
      </c>
      <c r="X5">
        <v>14.99740708729473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13.870399999999998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2.9093999999999989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597.45896715465312</v>
      </c>
      <c r="DN5">
        <v>22.247546660907481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139.99608910049312</v>
      </c>
      <c r="L6">
        <v>109.65667485340337</v>
      </c>
      <c r="M6">
        <v>63.767305524239006</v>
      </c>
      <c r="N6">
        <v>51.878732326337044</v>
      </c>
      <c r="O6">
        <v>73.288711419105923</v>
      </c>
      <c r="P6">
        <v>24.376261140070625</v>
      </c>
      <c r="Q6">
        <v>2.9987029831387813</v>
      </c>
      <c r="R6">
        <v>4.9985185185185186</v>
      </c>
      <c r="S6">
        <v>3.6010979929161744</v>
      </c>
      <c r="T6">
        <v>0</v>
      </c>
      <c r="U6">
        <v>62.109148461881411</v>
      </c>
      <c r="V6">
        <v>2.9979253112033195</v>
      </c>
      <c r="W6">
        <v>5</v>
      </c>
      <c r="X6">
        <v>14.99740708729473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52.880900000000004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2.9093999999999989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635.06899020465312</v>
      </c>
      <c r="DN6">
        <v>23.648023610907494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139.99608910049312</v>
      </c>
      <c r="L7">
        <v>109.65667485340337</v>
      </c>
      <c r="M7">
        <v>63.767305524239006</v>
      </c>
      <c r="N7">
        <v>51.878732326337044</v>
      </c>
      <c r="O7">
        <v>73.288711419105923</v>
      </c>
      <c r="P7">
        <v>24.376261140070625</v>
      </c>
      <c r="Q7">
        <v>2.9987029831387813</v>
      </c>
      <c r="R7">
        <v>4.9985185185185186</v>
      </c>
      <c r="S7">
        <v>3.6010979929161744</v>
      </c>
      <c r="T7">
        <v>0</v>
      </c>
      <c r="U7">
        <v>62.109148461881411</v>
      </c>
      <c r="V7">
        <v>2.9979253112033195</v>
      </c>
      <c r="W7">
        <v>5</v>
      </c>
      <c r="X7">
        <v>14.99740708729473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52.880900000000004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2.9093999999999989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638.76112484657517</v>
      </c>
      <c r="DN7">
        <v>23.7857388709844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139.99608910049312</v>
      </c>
      <c r="L8">
        <v>109.65667485340337</v>
      </c>
      <c r="M8">
        <v>63.767305524239006</v>
      </c>
      <c r="N8">
        <v>51.878732326337044</v>
      </c>
      <c r="O8">
        <v>73.288711419105923</v>
      </c>
      <c r="P8">
        <v>24.376261140070625</v>
      </c>
      <c r="Q8">
        <v>2.9987029831387813</v>
      </c>
      <c r="R8">
        <v>4.9985185185185186</v>
      </c>
      <c r="S8">
        <v>3.6010979929161744</v>
      </c>
      <c r="T8">
        <v>0</v>
      </c>
      <c r="U8">
        <v>62.109148461881411</v>
      </c>
      <c r="V8">
        <v>2.9979253112033195</v>
      </c>
      <c r="W8">
        <v>5</v>
      </c>
      <c r="X8">
        <v>14.99740708729473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52.880900000000004</v>
      </c>
      <c r="AM8">
        <v>0</v>
      </c>
      <c r="AN8">
        <v>0</v>
      </c>
      <c r="AO8">
        <v>0</v>
      </c>
      <c r="AP8">
        <v>5.2364349989576828</v>
      </c>
      <c r="AQ8">
        <v>0</v>
      </c>
      <c r="AR8">
        <v>2.9093999999999989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638.76112484657517</v>
      </c>
      <c r="DN8">
        <v>23.7857388709844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139.99608910049312</v>
      </c>
      <c r="L9">
        <v>109.65667485340337</v>
      </c>
      <c r="M9">
        <v>63.767305524239006</v>
      </c>
      <c r="N9">
        <v>51.878732326337044</v>
      </c>
      <c r="O9">
        <v>73.288711419105923</v>
      </c>
      <c r="P9">
        <v>24.376261140070625</v>
      </c>
      <c r="Q9">
        <v>2.9987029831387813</v>
      </c>
      <c r="R9">
        <v>4.9985185185185186</v>
      </c>
      <c r="S9">
        <v>3.6010979929161744</v>
      </c>
      <c r="T9">
        <v>0</v>
      </c>
      <c r="U9">
        <v>62.109148461881411</v>
      </c>
      <c r="V9">
        <v>2.9979253112033195</v>
      </c>
      <c r="W9">
        <v>5</v>
      </c>
      <c r="X9">
        <v>14.99740708729473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52.880900000000004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2.9093999999999989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632.26779541214148</v>
      </c>
      <c r="DN9">
        <v>23.543948305417942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139.99608910049312</v>
      </c>
      <c r="L10">
        <v>109.65667485340337</v>
      </c>
      <c r="M10">
        <v>63.767305524239006</v>
      </c>
      <c r="N10">
        <v>51.878732326337044</v>
      </c>
      <c r="O10">
        <v>73.288711419105923</v>
      </c>
      <c r="P10">
        <v>24.376261140070625</v>
      </c>
      <c r="Q10">
        <v>2.9987029831387813</v>
      </c>
      <c r="R10">
        <v>4.9985185185185186</v>
      </c>
      <c r="S10">
        <v>3.6010979929161744</v>
      </c>
      <c r="T10">
        <v>0</v>
      </c>
      <c r="U10">
        <v>62.109148461881411</v>
      </c>
      <c r="V10">
        <v>2.9979253112033195</v>
      </c>
      <c r="W10">
        <v>5</v>
      </c>
      <c r="X10">
        <v>14.99740708729473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2.6006999999999998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2.9093999999999989</v>
      </c>
      <c r="AS10">
        <v>3.2493999999999996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582.9382696109825</v>
      </c>
      <c r="DN10">
        <v>21.707074106576975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139.99608910049312</v>
      </c>
      <c r="L11">
        <v>109.65667485340337</v>
      </c>
      <c r="M11">
        <v>63.767305524239006</v>
      </c>
      <c r="N11">
        <v>51.878732326337044</v>
      </c>
      <c r="O11">
        <v>73.288711419105923</v>
      </c>
      <c r="P11">
        <v>24.376261140070625</v>
      </c>
      <c r="Q11">
        <v>2.9987029831387813</v>
      </c>
      <c r="R11">
        <v>4.9985185185185186</v>
      </c>
      <c r="S11">
        <v>3.6010979929161744</v>
      </c>
      <c r="T11">
        <v>0</v>
      </c>
      <c r="U11">
        <v>62.109148461881411</v>
      </c>
      <c r="V11">
        <v>2.9979253112033195</v>
      </c>
      <c r="W11">
        <v>5</v>
      </c>
      <c r="X11">
        <v>14.99740708729473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1.1252680775669244</v>
      </c>
      <c r="AQ11">
        <v>0</v>
      </c>
      <c r="AR11">
        <v>2.9093999999999989</v>
      </c>
      <c r="AS11">
        <v>3.2493999999999996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578.13915481412471</v>
      </c>
      <c r="DN11">
        <v>21.528121982044119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139.99608910049312</v>
      </c>
      <c r="L12">
        <v>109.65667485340337</v>
      </c>
      <c r="M12">
        <v>63.767305524239006</v>
      </c>
      <c r="N12">
        <v>51.878732326337044</v>
      </c>
      <c r="O12">
        <v>73.288711419105923</v>
      </c>
      <c r="P12">
        <v>24.376261140070625</v>
      </c>
      <c r="Q12">
        <v>2.9987029831387813</v>
      </c>
      <c r="R12">
        <v>4.9985185185185186</v>
      </c>
      <c r="S12">
        <v>3.6010979929161744</v>
      </c>
      <c r="T12">
        <v>0</v>
      </c>
      <c r="U12">
        <v>62.109148461881411</v>
      </c>
      <c r="V12">
        <v>2.9979253112033195</v>
      </c>
      <c r="W12">
        <v>5</v>
      </c>
      <c r="X12">
        <v>14.99740708729473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1.1252680775669244</v>
      </c>
      <c r="AQ12">
        <v>0</v>
      </c>
      <c r="AR12">
        <v>2.9093999999999989</v>
      </c>
      <c r="AS12">
        <v>3.2493999999999996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578.13915481412471</v>
      </c>
      <c r="DN12">
        <v>21.528121982044119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139.99608910049312</v>
      </c>
      <c r="L13">
        <v>109.65667485340337</v>
      </c>
      <c r="M13">
        <v>63.767305524239006</v>
      </c>
      <c r="N13">
        <v>51.878732326337044</v>
      </c>
      <c r="O13">
        <v>73.288711419105923</v>
      </c>
      <c r="P13">
        <v>24.376261140070625</v>
      </c>
      <c r="Q13">
        <v>2.9987029831387813</v>
      </c>
      <c r="R13">
        <v>4.9985185185185186</v>
      </c>
      <c r="S13">
        <v>3.6010979929161744</v>
      </c>
      <c r="T13">
        <v>0</v>
      </c>
      <c r="U13">
        <v>62.109148461881411</v>
      </c>
      <c r="V13">
        <v>2.9979253112033195</v>
      </c>
      <c r="W13">
        <v>5</v>
      </c>
      <c r="X13">
        <v>14.99740708729473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1.1252680775669244</v>
      </c>
      <c r="AQ13">
        <v>0</v>
      </c>
      <c r="AR13">
        <v>2.9093999999999989</v>
      </c>
      <c r="AS13">
        <v>3.2493999999999996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578.13915481412471</v>
      </c>
      <c r="DN13">
        <v>21.528121982044119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139.99608910049312</v>
      </c>
      <c r="L14">
        <v>109.65667485340337</v>
      </c>
      <c r="M14">
        <v>63.767305524239006</v>
      </c>
      <c r="N14">
        <v>51.878732326337044</v>
      </c>
      <c r="O14">
        <v>73.288711419105923</v>
      </c>
      <c r="P14">
        <v>24.376261140070625</v>
      </c>
      <c r="Q14">
        <v>2.9987029831387813</v>
      </c>
      <c r="R14">
        <v>4.9985185185185186</v>
      </c>
      <c r="S14">
        <v>3.6010979929161744</v>
      </c>
      <c r="T14">
        <v>0</v>
      </c>
      <c r="U14">
        <v>62.109148461881411</v>
      </c>
      <c r="V14">
        <v>2.9979253112033195</v>
      </c>
      <c r="W14">
        <v>5</v>
      </c>
      <c r="X14">
        <v>14.99740708729473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1.1252680775669244</v>
      </c>
      <c r="AQ14">
        <v>0</v>
      </c>
      <c r="AR14">
        <v>2.9093999999999989</v>
      </c>
      <c r="AS14">
        <v>3.2493999999999996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578.13915481412471</v>
      </c>
      <c r="DN14">
        <v>21.528121982044119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139.99608910049312</v>
      </c>
      <c r="L15">
        <v>109.65667485340337</v>
      </c>
      <c r="M15">
        <v>63.767305524239006</v>
      </c>
      <c r="N15">
        <v>51.878732326337044</v>
      </c>
      <c r="O15">
        <v>73.288711419105923</v>
      </c>
      <c r="P15">
        <v>24.376261140070625</v>
      </c>
      <c r="Q15">
        <v>2.9987029831387813</v>
      </c>
      <c r="R15">
        <v>4.9985185185185186</v>
      </c>
      <c r="S15">
        <v>3.6010979929161744</v>
      </c>
      <c r="T15">
        <v>0</v>
      </c>
      <c r="U15">
        <v>62.109148461881411</v>
      </c>
      <c r="V15">
        <v>2.9979253112033195</v>
      </c>
      <c r="W15">
        <v>5</v>
      </c>
      <c r="X15">
        <v>14.99740708729473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1.1252680775669244</v>
      </c>
      <c r="AQ15">
        <v>0</v>
      </c>
      <c r="AR15">
        <v>2.9093999999999989</v>
      </c>
      <c r="AS15">
        <v>3.2493999999999996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578.13915481412471</v>
      </c>
      <c r="DN15">
        <v>21.528121982044119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139.99608910049312</v>
      </c>
      <c r="L16">
        <v>109.65667485340337</v>
      </c>
      <c r="M16">
        <v>63.767305524239006</v>
      </c>
      <c r="N16">
        <v>51.878732326337044</v>
      </c>
      <c r="O16">
        <v>73.288711419105923</v>
      </c>
      <c r="P16">
        <v>24.376261140070625</v>
      </c>
      <c r="Q16">
        <v>2.9987029831387813</v>
      </c>
      <c r="R16">
        <v>4.9985185185185186</v>
      </c>
      <c r="S16">
        <v>3.6010979929161744</v>
      </c>
      <c r="T16">
        <v>0</v>
      </c>
      <c r="U16">
        <v>62.109148461881411</v>
      </c>
      <c r="V16">
        <v>2.9979253112033195</v>
      </c>
      <c r="W16">
        <v>5</v>
      </c>
      <c r="X16">
        <v>14.99740708729473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1.1252680775669244</v>
      </c>
      <c r="AQ16">
        <v>0</v>
      </c>
      <c r="AR16">
        <v>2.9093999999999989</v>
      </c>
      <c r="AS16">
        <v>3.2493999999999996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578.13915481412471</v>
      </c>
      <c r="DN16">
        <v>21.528121982044119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139.99608910049312</v>
      </c>
      <c r="L17">
        <v>109.65667485340337</v>
      </c>
      <c r="M17">
        <v>63.767305524239006</v>
      </c>
      <c r="N17">
        <v>51.878732326337044</v>
      </c>
      <c r="O17">
        <v>73.288711419105923</v>
      </c>
      <c r="P17">
        <v>24.376261140070625</v>
      </c>
      <c r="Q17">
        <v>2.9987029831387813</v>
      </c>
      <c r="R17">
        <v>4.9985185185185186</v>
      </c>
      <c r="S17">
        <v>3.6010979929161744</v>
      </c>
      <c r="T17">
        <v>0</v>
      </c>
      <c r="U17">
        <v>62.109148461881411</v>
      </c>
      <c r="V17">
        <v>2.9979253112033195</v>
      </c>
      <c r="W17">
        <v>5</v>
      </c>
      <c r="X17">
        <v>14.99740708729473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2.9093999999999989</v>
      </c>
      <c r="AS17">
        <v>3.2493999999999996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584.06981568684284</v>
      </c>
      <c r="DN17">
        <v>21.748961109326068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139.99608910049312</v>
      </c>
      <c r="L18">
        <v>109.65667485340337</v>
      </c>
      <c r="M18">
        <v>63.767305524239006</v>
      </c>
      <c r="N18">
        <v>51.878732326337044</v>
      </c>
      <c r="O18">
        <v>73.288711419105923</v>
      </c>
      <c r="P18">
        <v>24.376261140070625</v>
      </c>
      <c r="Q18">
        <v>2.9987029831387813</v>
      </c>
      <c r="R18">
        <v>4.9985185185185186</v>
      </c>
      <c r="S18">
        <v>3.6010979929161744</v>
      </c>
      <c r="T18">
        <v>0</v>
      </c>
      <c r="U18">
        <v>62.109148461881411</v>
      </c>
      <c r="V18">
        <v>2.9979253112033195</v>
      </c>
      <c r="W18">
        <v>5</v>
      </c>
      <c r="X18">
        <v>14.99740708729473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1.24776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2.9093999999999989</v>
      </c>
      <c r="AS18">
        <v>3.2493999999999996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585.2727810589231</v>
      </c>
      <c r="DN18">
        <v>21.793755737245814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139.99608910049312</v>
      </c>
      <c r="L19">
        <v>109.65667485340337</v>
      </c>
      <c r="M19">
        <v>63.767305524239006</v>
      </c>
      <c r="N19">
        <v>51.878732326337044</v>
      </c>
      <c r="O19">
        <v>73.288711419105923</v>
      </c>
      <c r="P19">
        <v>24.376261140070625</v>
      </c>
      <c r="Q19">
        <v>2.9987029831387813</v>
      </c>
      <c r="R19">
        <v>4.9985185185185186</v>
      </c>
      <c r="S19">
        <v>3.6010979929161744</v>
      </c>
      <c r="T19">
        <v>0</v>
      </c>
      <c r="U19">
        <v>62.109148461881411</v>
      </c>
      <c r="V19">
        <v>2.9979253112033195</v>
      </c>
      <c r="W19">
        <v>5</v>
      </c>
      <c r="X19">
        <v>14.99740708729473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1.1252680775669244</v>
      </c>
      <c r="AQ19">
        <v>0</v>
      </c>
      <c r="AR19">
        <v>2.9093999999999989</v>
      </c>
      <c r="AS19">
        <v>3.2493999999999996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592.08958512684285</v>
      </c>
      <c r="DN19">
        <v>22.047591669326071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139.99608910049312</v>
      </c>
      <c r="L20">
        <v>109.65667485340337</v>
      </c>
      <c r="M20">
        <v>63.767305524239006</v>
      </c>
      <c r="N20">
        <v>51.878732326337044</v>
      </c>
      <c r="O20">
        <v>73.288711419105923</v>
      </c>
      <c r="P20">
        <v>24.376261140070625</v>
      </c>
      <c r="Q20">
        <v>2.9987029831387813</v>
      </c>
      <c r="R20">
        <v>4.9985185185185186</v>
      </c>
      <c r="S20">
        <v>3.6010979929161744</v>
      </c>
      <c r="T20">
        <v>0</v>
      </c>
      <c r="U20">
        <v>62.109148461881411</v>
      </c>
      <c r="V20">
        <v>2.9979253112033195</v>
      </c>
      <c r="W20">
        <v>5</v>
      </c>
      <c r="X20">
        <v>14.99740708729473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1.1252680775669244</v>
      </c>
      <c r="AQ20">
        <v>0</v>
      </c>
      <c r="AR20">
        <v>3.8791999999999991</v>
      </c>
      <c r="AS20">
        <v>3.2493999999999996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593.02456939468698</v>
      </c>
      <c r="DN20">
        <v>22.08240740148187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139.99608910049312</v>
      </c>
      <c r="L21">
        <v>109.65667485340337</v>
      </c>
      <c r="M21">
        <v>63.767305524239006</v>
      </c>
      <c r="N21">
        <v>51.878732326337044</v>
      </c>
      <c r="O21">
        <v>73.288711419105923</v>
      </c>
      <c r="P21">
        <v>24.376261140070625</v>
      </c>
      <c r="Q21">
        <v>2.9987029831387813</v>
      </c>
      <c r="R21">
        <v>4.9985185185185186</v>
      </c>
      <c r="S21">
        <v>3.6010979929161744</v>
      </c>
      <c r="T21">
        <v>0</v>
      </c>
      <c r="U21">
        <v>62.109148461881411</v>
      </c>
      <c r="V21">
        <v>2.9979253112033195</v>
      </c>
      <c r="W21">
        <v>5</v>
      </c>
      <c r="X21">
        <v>14.99740708729473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1.1252680775669244</v>
      </c>
      <c r="AQ21">
        <v>0</v>
      </c>
      <c r="AR21">
        <v>17.456399999999995</v>
      </c>
      <c r="AS21">
        <v>3.2493999999999996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606.11434782684285</v>
      </c>
      <c r="DN21">
        <v>22.569828969326075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139.99608910049312</v>
      </c>
      <c r="L22">
        <v>109.65667485340337</v>
      </c>
      <c r="M22">
        <v>63.767305524239006</v>
      </c>
      <c r="N22">
        <v>51.878732326337044</v>
      </c>
      <c r="O22">
        <v>73.288711419105923</v>
      </c>
      <c r="P22">
        <v>24.376261140070625</v>
      </c>
      <c r="Q22">
        <v>2.9987029831387813</v>
      </c>
      <c r="R22">
        <v>4.9985185185185186</v>
      </c>
      <c r="S22">
        <v>3.6010979929161744</v>
      </c>
      <c r="T22">
        <v>0</v>
      </c>
      <c r="U22">
        <v>62.109148461881411</v>
      </c>
      <c r="V22">
        <v>2.9979253112033195</v>
      </c>
      <c r="W22">
        <v>5</v>
      </c>
      <c r="X22">
        <v>14.99740708729473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1.1252680775669244</v>
      </c>
      <c r="AQ22">
        <v>0</v>
      </c>
      <c r="AR22">
        <v>17.456399999999995</v>
      </c>
      <c r="AS22">
        <v>3.2493999999999996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606.11434782684285</v>
      </c>
      <c r="DN22">
        <v>22.569828969326075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140.00269105458702</v>
      </c>
      <c r="L23">
        <v>109.65667485340337</v>
      </c>
      <c r="M23">
        <v>63.767305524239006</v>
      </c>
      <c r="N23">
        <v>51.878732326337044</v>
      </c>
      <c r="O23">
        <v>73.288711419105923</v>
      </c>
      <c r="P23">
        <v>24.376261140070625</v>
      </c>
      <c r="Q23">
        <v>2.999698952879581</v>
      </c>
      <c r="R23">
        <v>4.9985185185185186</v>
      </c>
      <c r="S23">
        <v>3.6010979929161744</v>
      </c>
      <c r="T23">
        <v>0</v>
      </c>
      <c r="U23">
        <v>62.109148461881411</v>
      </c>
      <c r="V23">
        <v>2.9979253112033195</v>
      </c>
      <c r="W23">
        <v>13.290799631825937</v>
      </c>
      <c r="X23">
        <v>14.998729889923794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1.4065850969586557</v>
      </c>
      <c r="AQ23">
        <v>10.786489999999999</v>
      </c>
      <c r="AR23">
        <v>3.8791999999999991</v>
      </c>
      <c r="AS23">
        <v>3.2493999999999996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611.69678599678423</v>
      </c>
      <c r="DN23">
        <v>22.77771817706596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140.00269105458702</v>
      </c>
      <c r="L24">
        <v>109.65667485340337</v>
      </c>
      <c r="M24">
        <v>63.767305524239006</v>
      </c>
      <c r="N24">
        <v>51.878732326337044</v>
      </c>
      <c r="O24">
        <v>73.288711419105923</v>
      </c>
      <c r="P24">
        <v>24.376261140070625</v>
      </c>
      <c r="Q24">
        <v>2.999698952879581</v>
      </c>
      <c r="R24">
        <v>4.9985185185185186</v>
      </c>
      <c r="S24">
        <v>3.6010979929161744</v>
      </c>
      <c r="T24">
        <v>0</v>
      </c>
      <c r="U24">
        <v>62.109148461881411</v>
      </c>
      <c r="V24">
        <v>2.9979253112033195</v>
      </c>
      <c r="W24">
        <v>19.562014328505217</v>
      </c>
      <c r="X24">
        <v>39.997757218951499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1.4065850969586557</v>
      </c>
      <c r="AQ24">
        <v>21.572979999999998</v>
      </c>
      <c r="AR24">
        <v>2.9093999999999989</v>
      </c>
      <c r="AS24">
        <v>3.2493999999999996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659.3284661866378</v>
      </c>
      <c r="DN24">
        <v>24.551370012919513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140.00269105458702</v>
      </c>
      <c r="L25">
        <v>109.65667485340337</v>
      </c>
      <c r="M25">
        <v>63.767305524239006</v>
      </c>
      <c r="N25">
        <v>51.878732326337044</v>
      </c>
      <c r="O25">
        <v>73.288711419105923</v>
      </c>
      <c r="P25">
        <v>24.376261140070625</v>
      </c>
      <c r="Q25">
        <v>2.999698952879581</v>
      </c>
      <c r="R25">
        <v>4.9988154249737669</v>
      </c>
      <c r="S25">
        <v>3.6010979929161744</v>
      </c>
      <c r="T25">
        <v>0</v>
      </c>
      <c r="U25">
        <v>62.109148461881411</v>
      </c>
      <c r="V25">
        <v>2.9966672727272727</v>
      </c>
      <c r="W25">
        <v>19.869723109843079</v>
      </c>
      <c r="X25">
        <v>64.791169288590595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1.4065850969586557</v>
      </c>
      <c r="AQ25">
        <v>21.572979999999998</v>
      </c>
      <c r="AR25">
        <v>2.9093999999999989</v>
      </c>
      <c r="AS25">
        <v>3.2493999999999996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697.12341518150117</v>
      </c>
      <c r="DN25">
        <v>25.958732737012358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140.00269105458702</v>
      </c>
      <c r="L26">
        <v>109.65667485340337</v>
      </c>
      <c r="M26">
        <v>63.767305524239006</v>
      </c>
      <c r="N26">
        <v>51.878732326337044</v>
      </c>
      <c r="O26">
        <v>73.288711419105923</v>
      </c>
      <c r="P26">
        <v>24.376261140070625</v>
      </c>
      <c r="Q26">
        <v>2.999698952879581</v>
      </c>
      <c r="R26">
        <v>4.9988154249737669</v>
      </c>
      <c r="S26">
        <v>3.6010979929161744</v>
      </c>
      <c r="T26">
        <v>0</v>
      </c>
      <c r="U26">
        <v>62.109148461881411</v>
      </c>
      <c r="V26">
        <v>2.9966672727272727</v>
      </c>
      <c r="W26">
        <v>19.875974323704725</v>
      </c>
      <c r="X26">
        <v>64.791511986374275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32.025839999999995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2.9093999999999989</v>
      </c>
      <c r="AS26">
        <v>3.2493999999999996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729.01038768193428</v>
      </c>
      <c r="DN26">
        <v>27.146101348224626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140.00269105458702</v>
      </c>
      <c r="L27">
        <v>109.65667485340337</v>
      </c>
      <c r="M27">
        <v>63.767305524239006</v>
      </c>
      <c r="N27">
        <v>51.878732326337044</v>
      </c>
      <c r="O27">
        <v>73.288711419105923</v>
      </c>
      <c r="P27">
        <v>24.376261140070625</v>
      </c>
      <c r="Q27">
        <v>2.999698952879581</v>
      </c>
      <c r="R27">
        <v>4.9988154249737669</v>
      </c>
      <c r="S27">
        <v>3.6010979929161744</v>
      </c>
      <c r="T27">
        <v>0</v>
      </c>
      <c r="U27">
        <v>62.109148461881411</v>
      </c>
      <c r="V27">
        <v>2.9966672727272727</v>
      </c>
      <c r="W27">
        <v>19.869723109843079</v>
      </c>
      <c r="X27">
        <v>64.791169288590595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1.7338</v>
      </c>
      <c r="AM27">
        <v>2.2830599999999999</v>
      </c>
      <c r="AN27">
        <v>0</v>
      </c>
      <c r="AO27">
        <v>0</v>
      </c>
      <c r="AP27">
        <v>1.4065850969586557</v>
      </c>
      <c r="AQ27">
        <v>32.359470000000002</v>
      </c>
      <c r="AR27">
        <v>2.9093999999999989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772.95055248657195</v>
      </c>
      <c r="DN27">
        <v>28.782364626981256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140.00269105458702</v>
      </c>
      <c r="L28">
        <v>109.65667485340337</v>
      </c>
      <c r="M28">
        <v>63.767305524239006</v>
      </c>
      <c r="N28">
        <v>51.878732326337044</v>
      </c>
      <c r="O28">
        <v>73.288711419105923</v>
      </c>
      <c r="P28">
        <v>24.376261140070625</v>
      </c>
      <c r="Q28">
        <v>2.999698952879581</v>
      </c>
      <c r="R28">
        <v>4.9988154249737669</v>
      </c>
      <c r="S28">
        <v>3.6010979929161744</v>
      </c>
      <c r="T28">
        <v>0</v>
      </c>
      <c r="U28">
        <v>62.109148461881411</v>
      </c>
      <c r="V28">
        <v>2.9966672727272727</v>
      </c>
      <c r="W28">
        <v>19.869723109843079</v>
      </c>
      <c r="X28">
        <v>64.795346254115969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9.5358999999999998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2.9093999999999989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822.27973915847633</v>
      </c>
      <c r="DN28">
        <v>30.619421356608548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139.99547872340426</v>
      </c>
      <c r="L29">
        <v>109.65667485340337</v>
      </c>
      <c r="M29">
        <v>63.767305524239006</v>
      </c>
      <c r="N29">
        <v>51.878732326337044</v>
      </c>
      <c r="O29">
        <v>73.288711419105923</v>
      </c>
      <c r="P29">
        <v>24.376261140070625</v>
      </c>
      <c r="Q29">
        <v>3.0007133421400267</v>
      </c>
      <c r="R29">
        <v>4.9988154249737669</v>
      </c>
      <c r="S29">
        <v>3.5493373325415671</v>
      </c>
      <c r="T29">
        <v>0</v>
      </c>
      <c r="U29">
        <v>62.109148461881411</v>
      </c>
      <c r="V29">
        <v>2.9966672727272727</v>
      </c>
      <c r="W29">
        <v>19.869723109843079</v>
      </c>
      <c r="X29">
        <v>64.79137791301234</v>
      </c>
      <c r="Y29">
        <v>0</v>
      </c>
      <c r="Z29">
        <v>5.727633599999999</v>
      </c>
      <c r="AA29">
        <v>12.145284699594459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9.5358999999999998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2.9093999999999989</v>
      </c>
      <c r="AS29">
        <v>3.2493999999999996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823.74350578444012</v>
      </c>
      <c r="DN29">
        <v>30.673944055792472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139.99868843063987</v>
      </c>
      <c r="L30">
        <v>109.65667485340337</v>
      </c>
      <c r="M30">
        <v>63.767305524239006</v>
      </c>
      <c r="N30">
        <v>51.878732326337044</v>
      </c>
      <c r="O30">
        <v>73.288711419105923</v>
      </c>
      <c r="P30">
        <v>24.376261140070625</v>
      </c>
      <c r="Q30">
        <v>3.0007133421400267</v>
      </c>
      <c r="R30">
        <v>4.9988154249737669</v>
      </c>
      <c r="S30">
        <v>0</v>
      </c>
      <c r="T30">
        <v>0</v>
      </c>
      <c r="U30">
        <v>62.109148461881411</v>
      </c>
      <c r="V30">
        <v>2.9966672727272727</v>
      </c>
      <c r="W30">
        <v>19.869723109843079</v>
      </c>
      <c r="X30">
        <v>64.79137791301234</v>
      </c>
      <c r="Y30">
        <v>0</v>
      </c>
      <c r="Z30">
        <v>5.727633599999999</v>
      </c>
      <c r="AA30">
        <v>12.145284699594459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9.5358999999999998</v>
      </c>
      <c r="AM30">
        <v>4.6270015999999998</v>
      </c>
      <c r="AN30">
        <v>0</v>
      </c>
      <c r="AO30">
        <v>0</v>
      </c>
      <c r="AP30">
        <v>1.4065850969586557</v>
      </c>
      <c r="AQ30">
        <v>32.359470000000002</v>
      </c>
      <c r="AR30">
        <v>2.9093999999999989</v>
      </c>
      <c r="AS30">
        <v>3.2493999999999996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820.32468414925177</v>
      </c>
      <c r="DN30">
        <v>30.546638065674873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139.99868843063987</v>
      </c>
      <c r="L31">
        <v>109.46997222406235</v>
      </c>
      <c r="M31">
        <v>63.767305524239006</v>
      </c>
      <c r="N31">
        <v>51.878732326337044</v>
      </c>
      <c r="O31">
        <v>73.288711419105923</v>
      </c>
      <c r="P31">
        <v>24.376261140070625</v>
      </c>
      <c r="Q31">
        <v>3.0007133421400267</v>
      </c>
      <c r="R31">
        <v>4.9988154249737669</v>
      </c>
      <c r="S31">
        <v>0</v>
      </c>
      <c r="T31">
        <v>0</v>
      </c>
      <c r="U31">
        <v>62.109148461881411</v>
      </c>
      <c r="V31">
        <v>2.9966672727272727</v>
      </c>
      <c r="W31">
        <v>19.869723109843079</v>
      </c>
      <c r="X31">
        <v>64.79137791301234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9.5358999999999998</v>
      </c>
      <c r="AM31">
        <v>4.6270015999999998</v>
      </c>
      <c r="AN31">
        <v>0</v>
      </c>
      <c r="AO31">
        <v>0</v>
      </c>
      <c r="AP31">
        <v>1.4065850969586557</v>
      </c>
      <c r="AQ31">
        <v>32.359470000000002</v>
      </c>
      <c r="AR31">
        <v>3.8791999999999991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829.3247669946154</v>
      </c>
      <c r="DN31">
        <v>30.881894605082049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139.99868843063987</v>
      </c>
      <c r="L32">
        <v>109.09656696597834</v>
      </c>
      <c r="M32">
        <v>63.767305524239006</v>
      </c>
      <c r="N32">
        <v>51.878732326337044</v>
      </c>
      <c r="O32">
        <v>73.288711419105923</v>
      </c>
      <c r="P32">
        <v>24.376261140070625</v>
      </c>
      <c r="Q32">
        <v>3</v>
      </c>
      <c r="R32">
        <v>18.615057683949082</v>
      </c>
      <c r="S32">
        <v>0</v>
      </c>
      <c r="T32">
        <v>0</v>
      </c>
      <c r="U32">
        <v>62.109148461881411</v>
      </c>
      <c r="V32">
        <v>7.9987097606344637</v>
      </c>
      <c r="W32">
        <v>19.869723109843079</v>
      </c>
      <c r="X32">
        <v>64.79137791301234</v>
      </c>
      <c r="Y32">
        <v>0</v>
      </c>
      <c r="Z32">
        <v>5.727633599999999</v>
      </c>
      <c r="AA32">
        <v>17.35040671370637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9.5358999999999998</v>
      </c>
      <c r="AM32">
        <v>4.6270015999999998</v>
      </c>
      <c r="AN32">
        <v>0</v>
      </c>
      <c r="AO32">
        <v>0</v>
      </c>
      <c r="AP32">
        <v>1.4065850969586557</v>
      </c>
      <c r="AQ32">
        <v>32.359470000000002</v>
      </c>
      <c r="AR32">
        <v>17.456399999999995</v>
      </c>
      <c r="AS32">
        <v>10.870719999999999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866.49707551630433</v>
      </c>
      <c r="DN32">
        <v>32.266072230051691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139.99732538583299</v>
      </c>
      <c r="L33">
        <v>109.64630248515689</v>
      </c>
      <c r="M33">
        <v>63.767305524239006</v>
      </c>
      <c r="N33">
        <v>51.878732326337044</v>
      </c>
      <c r="O33">
        <v>73.288711419105923</v>
      </c>
      <c r="P33">
        <v>24.376261140070625</v>
      </c>
      <c r="Q33">
        <v>3</v>
      </c>
      <c r="R33">
        <v>18.615057683949082</v>
      </c>
      <c r="S33">
        <v>0</v>
      </c>
      <c r="T33">
        <v>0</v>
      </c>
      <c r="U33">
        <v>62.109148461881411</v>
      </c>
      <c r="V33">
        <v>9.1034909430438837</v>
      </c>
      <c r="W33">
        <v>19.875974323704725</v>
      </c>
      <c r="X33">
        <v>64.136369814395294</v>
      </c>
      <c r="Y33">
        <v>0</v>
      </c>
      <c r="Z33">
        <v>5.727633599999999</v>
      </c>
      <c r="AA33">
        <v>17.35040671370637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58.228799999999993</v>
      </c>
      <c r="AI33">
        <v>1.6772999999999998</v>
      </c>
      <c r="AJ33">
        <v>0</v>
      </c>
      <c r="AK33">
        <v>23.745240000000003</v>
      </c>
      <c r="AL33">
        <v>9.5358999999999998</v>
      </c>
      <c r="AM33">
        <v>4.6270015999999998</v>
      </c>
      <c r="AN33">
        <v>0</v>
      </c>
      <c r="AO33">
        <v>0</v>
      </c>
      <c r="AP33">
        <v>1.6879021163503864</v>
      </c>
      <c r="AQ33">
        <v>32.359470000000002</v>
      </c>
      <c r="AR33">
        <v>1.4546999999999994</v>
      </c>
      <c r="AS33">
        <v>10.870719999999999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847.00318280066722</v>
      </c>
      <c r="DN33">
        <v>31.540198337106016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139.99732538583299</v>
      </c>
      <c r="L34">
        <v>109.64630248515689</v>
      </c>
      <c r="M34">
        <v>63.767305524239006</v>
      </c>
      <c r="N34">
        <v>51.878732326337044</v>
      </c>
      <c r="O34">
        <v>73.288711419105923</v>
      </c>
      <c r="P34">
        <v>24.376261140070625</v>
      </c>
      <c r="Q34">
        <v>3</v>
      </c>
      <c r="R34">
        <v>18.615057683949082</v>
      </c>
      <c r="S34">
        <v>0</v>
      </c>
      <c r="T34">
        <v>0</v>
      </c>
      <c r="U34">
        <v>62.109148461881411</v>
      </c>
      <c r="V34">
        <v>9.1034909430438837</v>
      </c>
      <c r="W34">
        <v>19.875974323704725</v>
      </c>
      <c r="X34">
        <v>64.791511986374275</v>
      </c>
      <c r="Y34">
        <v>0</v>
      </c>
      <c r="Z34">
        <v>2.8638167999999999</v>
      </c>
      <c r="AA34">
        <v>17.176902646569303</v>
      </c>
      <c r="AB34">
        <v>11.567503999999998</v>
      </c>
      <c r="AC34">
        <v>0</v>
      </c>
      <c r="AD34">
        <v>8.0253263999999991</v>
      </c>
      <c r="AE34">
        <v>21.712782000000001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1.7338</v>
      </c>
      <c r="AM34">
        <v>2.1659799999999998</v>
      </c>
      <c r="AN34">
        <v>0</v>
      </c>
      <c r="AO34">
        <v>0</v>
      </c>
      <c r="AP34">
        <v>1.6879021163503864</v>
      </c>
      <c r="AQ34">
        <v>32.359470000000002</v>
      </c>
      <c r="AR34">
        <v>1.4546999999999994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801.44836684272718</v>
      </c>
      <c r="DN34">
        <v>29.84387879988827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140.00510858324716</v>
      </c>
      <c r="L35">
        <v>109.64630248515689</v>
      </c>
      <c r="M35">
        <v>63.767305524239006</v>
      </c>
      <c r="N35">
        <v>51.878732326337044</v>
      </c>
      <c r="O35">
        <v>73.288711419105923</v>
      </c>
      <c r="P35">
        <v>24.376261140070625</v>
      </c>
      <c r="Q35">
        <v>3</v>
      </c>
      <c r="R35">
        <v>18.615057683949082</v>
      </c>
      <c r="S35">
        <v>0</v>
      </c>
      <c r="T35">
        <v>0</v>
      </c>
      <c r="U35">
        <v>62.109148461881411</v>
      </c>
      <c r="V35">
        <v>9.1034909430438837</v>
      </c>
      <c r="W35">
        <v>19.875974323704725</v>
      </c>
      <c r="X35">
        <v>64.791511986374275</v>
      </c>
      <c r="Y35">
        <v>0</v>
      </c>
      <c r="Z35">
        <v>2.8638167999999999</v>
      </c>
      <c r="AA35">
        <v>11.451268431046204</v>
      </c>
      <c r="AB35">
        <v>5.7837519999999989</v>
      </c>
      <c r="AC35">
        <v>0</v>
      </c>
      <c r="AD35">
        <v>4.0126632000000013</v>
      </c>
      <c r="AE35">
        <v>21.712782000000001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1.7338</v>
      </c>
      <c r="AM35">
        <v>1.9903599999999997</v>
      </c>
      <c r="AN35">
        <v>0</v>
      </c>
      <c r="AO35">
        <v>0</v>
      </c>
      <c r="AP35">
        <v>5.2364349989576828</v>
      </c>
      <c r="AQ35">
        <v>32.359470000000002</v>
      </c>
      <c r="AR35">
        <v>1.9395999999999998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766.53133134403572</v>
      </c>
      <c r="DN35">
        <v>28.543760963078256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139.99732538583299</v>
      </c>
      <c r="L36">
        <v>109.64630248515689</v>
      </c>
      <c r="M36">
        <v>63.767305524239006</v>
      </c>
      <c r="N36">
        <v>51.878732326337044</v>
      </c>
      <c r="O36">
        <v>73.288711419105923</v>
      </c>
      <c r="P36">
        <v>24.376261140070625</v>
      </c>
      <c r="Q36">
        <v>3</v>
      </c>
      <c r="R36">
        <v>18.30418128638965</v>
      </c>
      <c r="S36">
        <v>0</v>
      </c>
      <c r="T36">
        <v>0</v>
      </c>
      <c r="U36">
        <v>62.109148461881411</v>
      </c>
      <c r="V36">
        <v>9.1065853789403093</v>
      </c>
      <c r="W36">
        <v>19.875974323704725</v>
      </c>
      <c r="X36">
        <v>64.791511986374275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21.712782000000001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1.7338</v>
      </c>
      <c r="AM36">
        <v>0</v>
      </c>
      <c r="AN36">
        <v>0</v>
      </c>
      <c r="AO36">
        <v>0</v>
      </c>
      <c r="AP36">
        <v>5.2364349989576828</v>
      </c>
      <c r="AQ36">
        <v>32.359470000000002</v>
      </c>
      <c r="AR36">
        <v>1.9395999999999998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747.06712753667227</v>
      </c>
      <c r="DN36">
        <v>27.818846262978408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139.99585105279536</v>
      </c>
      <c r="L37">
        <v>109.64630248515689</v>
      </c>
      <c r="M37">
        <v>63.767305524239006</v>
      </c>
      <c r="N37">
        <v>51.878732326337044</v>
      </c>
      <c r="O37">
        <v>73.288711419105923</v>
      </c>
      <c r="P37">
        <v>24.376261140070625</v>
      </c>
      <c r="Q37">
        <v>3</v>
      </c>
      <c r="R37">
        <v>18.617624051871786</v>
      </c>
      <c r="S37">
        <v>0</v>
      </c>
      <c r="T37">
        <v>0</v>
      </c>
      <c r="U37">
        <v>62.109148461881411</v>
      </c>
      <c r="V37">
        <v>9.1065853789403093</v>
      </c>
      <c r="W37">
        <v>19.875974323704725</v>
      </c>
      <c r="X37">
        <v>64.791511986374275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21.712782000000001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13.870399999999998</v>
      </c>
      <c r="AM37">
        <v>0</v>
      </c>
      <c r="AN37">
        <v>0</v>
      </c>
      <c r="AO37">
        <v>0</v>
      </c>
      <c r="AP37">
        <v>5.2364349989576828</v>
      </c>
      <c r="AQ37">
        <v>32.359470000000002</v>
      </c>
      <c r="AR37">
        <v>1.9395999999999998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742.60079140112339</v>
      </c>
      <c r="DN37">
        <v>27.652395748311672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139.99585105279536</v>
      </c>
      <c r="L38">
        <v>109.64630248515689</v>
      </c>
      <c r="M38">
        <v>63.767305524239006</v>
      </c>
      <c r="N38">
        <v>51.878732326337044</v>
      </c>
      <c r="O38">
        <v>73.288711419105923</v>
      </c>
      <c r="P38">
        <v>24.376261140070625</v>
      </c>
      <c r="Q38">
        <v>3</v>
      </c>
      <c r="R38">
        <v>18.617624051871786</v>
      </c>
      <c r="S38">
        <v>0</v>
      </c>
      <c r="T38">
        <v>0</v>
      </c>
      <c r="U38">
        <v>62.109148461881411</v>
      </c>
      <c r="V38">
        <v>9.1065853789403093</v>
      </c>
      <c r="W38">
        <v>19.875974323704725</v>
      </c>
      <c r="X38">
        <v>64.791511986374275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21.712782000000001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52.880900000000004</v>
      </c>
      <c r="AM38">
        <v>0</v>
      </c>
      <c r="AN38">
        <v>0</v>
      </c>
      <c r="AO38">
        <v>0</v>
      </c>
      <c r="AP38">
        <v>5.2364349989576828</v>
      </c>
      <c r="AQ38">
        <v>21.572979999999998</v>
      </c>
      <c r="AR38">
        <v>2.9093999999999989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762.72677390006402</v>
      </c>
      <c r="DN38">
        <v>28.401823249371031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178.56967185458524</v>
      </c>
      <c r="L39">
        <v>109.58409788060074</v>
      </c>
      <c r="M39">
        <v>63.767305524239006</v>
      </c>
      <c r="N39">
        <v>51.878732326337044</v>
      </c>
      <c r="O39">
        <v>73.288711419105923</v>
      </c>
      <c r="P39">
        <v>24.376261140070625</v>
      </c>
      <c r="Q39">
        <v>2.9979113185530921</v>
      </c>
      <c r="R39">
        <v>18.617624051871786</v>
      </c>
      <c r="S39">
        <v>0</v>
      </c>
      <c r="T39">
        <v>0</v>
      </c>
      <c r="U39">
        <v>62.109148461881411</v>
      </c>
      <c r="V39">
        <v>9.1069025848960976</v>
      </c>
      <c r="W39">
        <v>19.875974323704725</v>
      </c>
      <c r="X39">
        <v>64.791511986374275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14.425599999999999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52.880900000000004</v>
      </c>
      <c r="AM39">
        <v>0</v>
      </c>
      <c r="AN39">
        <v>0</v>
      </c>
      <c r="AO39">
        <v>0</v>
      </c>
      <c r="AP39">
        <v>1.1252680775669244</v>
      </c>
      <c r="AQ39">
        <v>10.786489999999999</v>
      </c>
      <c r="AR39">
        <v>17.456399999999995</v>
      </c>
      <c r="AS39">
        <v>10.870719999999999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787.09690144301214</v>
      </c>
      <c r="DN39">
        <v>29.309069506774787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199.99879883694584</v>
      </c>
      <c r="L40">
        <v>109.58409788060074</v>
      </c>
      <c r="M40">
        <v>63.767305524239006</v>
      </c>
      <c r="N40">
        <v>51.878732326337044</v>
      </c>
      <c r="O40">
        <v>73.288711419105923</v>
      </c>
      <c r="P40">
        <v>24.376261140070625</v>
      </c>
      <c r="Q40">
        <v>2.9979113185530921</v>
      </c>
      <c r="R40">
        <v>18.617624051871786</v>
      </c>
      <c r="S40">
        <v>0</v>
      </c>
      <c r="T40">
        <v>0</v>
      </c>
      <c r="U40">
        <v>62.109148461881411</v>
      </c>
      <c r="V40">
        <v>9.1069025848960976</v>
      </c>
      <c r="W40">
        <v>19.875974323704725</v>
      </c>
      <c r="X40">
        <v>64.791511986374275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14.425599999999999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52.880900000000004</v>
      </c>
      <c r="AM40">
        <v>0</v>
      </c>
      <c r="AN40">
        <v>0</v>
      </c>
      <c r="AO40">
        <v>0</v>
      </c>
      <c r="AP40">
        <v>1.1252680775669244</v>
      </c>
      <c r="AQ40">
        <v>0</v>
      </c>
      <c r="AR40">
        <v>17.456399999999995</v>
      </c>
      <c r="AS40">
        <v>10.870719999999999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797.35746837803003</v>
      </c>
      <c r="DN40">
        <v>29.691139554117598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200.00126515951675</v>
      </c>
      <c r="L41">
        <v>109.58409788060074</v>
      </c>
      <c r="M41">
        <v>63.767305524239006</v>
      </c>
      <c r="N41">
        <v>51.878732326337044</v>
      </c>
      <c r="O41">
        <v>73.288711419105923</v>
      </c>
      <c r="P41">
        <v>24.376261140070625</v>
      </c>
      <c r="Q41">
        <v>2.9979113185530921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19.875974323704725</v>
      </c>
      <c r="X41">
        <v>64.791511986374275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14.425599999999999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52.880900000000004</v>
      </c>
      <c r="AM41">
        <v>0</v>
      </c>
      <c r="AN41">
        <v>0</v>
      </c>
      <c r="AO41">
        <v>0</v>
      </c>
      <c r="AP41">
        <v>1.1252680775669244</v>
      </c>
      <c r="AQ41">
        <v>0</v>
      </c>
      <c r="AR41">
        <v>1.9395999999999998</v>
      </c>
      <c r="AS41">
        <v>10.870719999999999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782.39828677333401</v>
      </c>
      <c r="DN41">
        <v>29.134107407744033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106.37900649411159</v>
      </c>
      <c r="M42">
        <v>63.767305524239006</v>
      </c>
      <c r="N42">
        <v>51.878732326337044</v>
      </c>
      <c r="O42">
        <v>73.288711419105923</v>
      </c>
      <c r="P42">
        <v>24.376261140070625</v>
      </c>
      <c r="Q42">
        <v>2.9979113185530921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19.875974323704725</v>
      </c>
      <c r="X42">
        <v>64.791511986374275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14.425599999999999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2.6006999999999998</v>
      </c>
      <c r="AM42">
        <v>0</v>
      </c>
      <c r="AN42">
        <v>0</v>
      </c>
      <c r="AO42">
        <v>0</v>
      </c>
      <c r="AP42">
        <v>1.1252680775669244</v>
      </c>
      <c r="AQ42">
        <v>0</v>
      </c>
      <c r="AR42">
        <v>1.9395999999999998</v>
      </c>
      <c r="AS42">
        <v>10.870719999999999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783.66796316574505</v>
      </c>
      <c r="DN42">
        <v>29.181356400147731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106.19230386712493</v>
      </c>
      <c r="M43">
        <v>63.767305524239006</v>
      </c>
      <c r="N43">
        <v>51.878732326337044</v>
      </c>
      <c r="O43">
        <v>73.288711419105923</v>
      </c>
      <c r="P43">
        <v>24.376261140070625</v>
      </c>
      <c r="Q43">
        <v>2.9979113185530921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19.875974323704725</v>
      </c>
      <c r="X43">
        <v>64.791511986374275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14.425599999999999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1.1252680775669244</v>
      </c>
      <c r="AQ43">
        <v>0</v>
      </c>
      <c r="AR43">
        <v>1.9395999999999998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776.15885484447858</v>
      </c>
      <c r="DN43">
        <v>28.901742094427672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250.00001055257809</v>
      </c>
      <c r="L44">
        <v>106.19230386712493</v>
      </c>
      <c r="M44">
        <v>63.767305524239006</v>
      </c>
      <c r="N44">
        <v>51.878732326337044</v>
      </c>
      <c r="O44">
        <v>73.288711419105923</v>
      </c>
      <c r="P44">
        <v>24.376261140070625</v>
      </c>
      <c r="Q44">
        <v>2.9979113185530921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19.875974323704725</v>
      </c>
      <c r="X44">
        <v>64.791511986374275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14.425599999999999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1.1252680775669244</v>
      </c>
      <c r="AQ44">
        <v>0</v>
      </c>
      <c r="AR44">
        <v>1.9395999999999998</v>
      </c>
      <c r="AS44">
        <v>2.3632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769.81905766321074</v>
      </c>
      <c r="DN44">
        <v>28.665667897452884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240.00023075995173</v>
      </c>
      <c r="L45">
        <v>106.19230386712493</v>
      </c>
      <c r="M45">
        <v>63.767305524239006</v>
      </c>
      <c r="N45">
        <v>51.878732326337044</v>
      </c>
      <c r="O45">
        <v>73.288711419105923</v>
      </c>
      <c r="P45">
        <v>24.376261140070625</v>
      </c>
      <c r="Q45">
        <v>2.9979113185530921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19.875974323704725</v>
      </c>
      <c r="X45">
        <v>64.791511986374275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14.425599999999999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1.9395999999999998</v>
      </c>
      <c r="AS45">
        <v>2.3632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760.44947123190218</v>
      </c>
      <c r="DN45">
        <v>28.316791555526773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240.00023075995173</v>
      </c>
      <c r="L46">
        <v>106.19230386712493</v>
      </c>
      <c r="M46">
        <v>63.767305524239006</v>
      </c>
      <c r="N46">
        <v>51.878732326337044</v>
      </c>
      <c r="O46">
        <v>73.288711419105923</v>
      </c>
      <c r="P46">
        <v>24.376261140070625</v>
      </c>
      <c r="Q46">
        <v>2.9979113185530921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19.875974323704725</v>
      </c>
      <c r="X46">
        <v>64.791511986374275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1.9395999999999998</v>
      </c>
      <c r="AS46">
        <v>2.3632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753.51951441311792</v>
      </c>
      <c r="DN46">
        <v>28.058742374310874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220.00071424223984</v>
      </c>
      <c r="L47">
        <v>105.47661028237054</v>
      </c>
      <c r="M47">
        <v>63.767305524239006</v>
      </c>
      <c r="N47">
        <v>51.878732326337044</v>
      </c>
      <c r="O47">
        <v>73.288711419105923</v>
      </c>
      <c r="P47">
        <v>24.376261140070625</v>
      </c>
      <c r="Q47">
        <v>2.9979113185530921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19.875974323704725</v>
      </c>
      <c r="X47">
        <v>64.791511986374275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1.9395999999999998</v>
      </c>
      <c r="AS47">
        <v>2.3632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733.54798053544937</v>
      </c>
      <c r="DN47">
        <v>27.31506614951325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220.00071424223984</v>
      </c>
      <c r="L48">
        <v>105.47661028237054</v>
      </c>
      <c r="M48">
        <v>63.767305524239006</v>
      </c>
      <c r="N48">
        <v>51.878732326337044</v>
      </c>
      <c r="O48">
        <v>73.288711419105923</v>
      </c>
      <c r="P48">
        <v>24.376261140070625</v>
      </c>
      <c r="Q48">
        <v>2.9979113185530921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19.875974323704725</v>
      </c>
      <c r="X48">
        <v>64.791511986374275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2.9093999999999989</v>
      </c>
      <c r="AS48">
        <v>2.3632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734.48296436407247</v>
      </c>
      <c r="DN48">
        <v>27.34988232089006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200.00126515951675</v>
      </c>
      <c r="L49">
        <v>105.47661028237054</v>
      </c>
      <c r="M49">
        <v>63.767305524239006</v>
      </c>
      <c r="N49">
        <v>51.878732326337044</v>
      </c>
      <c r="O49">
        <v>73.288711419105923</v>
      </c>
      <c r="P49">
        <v>24.376261140070625</v>
      </c>
      <c r="Q49">
        <v>2.9979113185530921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19.875974323704725</v>
      </c>
      <c r="X49">
        <v>64.791511986374275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17.456399999999995</v>
      </c>
      <c r="AS49">
        <v>2.3632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729.22625820006635</v>
      </c>
      <c r="DN49">
        <v>27.154139402173204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190.00157047447721</v>
      </c>
      <c r="L50">
        <v>105.47661028237054</v>
      </c>
      <c r="M50">
        <v>63.767305524239006</v>
      </c>
      <c r="N50">
        <v>51.878732326337044</v>
      </c>
      <c r="O50">
        <v>73.288711419105923</v>
      </c>
      <c r="P50">
        <v>24.376261140070625</v>
      </c>
      <c r="Q50">
        <v>2.9979113185530921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19.875974323704725</v>
      </c>
      <c r="X50">
        <v>64.791511986374275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17.456399999999995</v>
      </c>
      <c r="AS50">
        <v>2.9540000000000006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720.1551431310113</v>
      </c>
      <c r="DN50">
        <v>26.816359786188482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200.00126515951675</v>
      </c>
      <c r="L51">
        <v>105.47661028237054</v>
      </c>
      <c r="M51">
        <v>63.767305524239006</v>
      </c>
      <c r="N51">
        <v>51.878732326337044</v>
      </c>
      <c r="O51">
        <v>73.288711419105923</v>
      </c>
      <c r="P51">
        <v>24.376261140070625</v>
      </c>
      <c r="Q51">
        <v>3.0001996299722475</v>
      </c>
      <c r="R51">
        <v>18.617624051871786</v>
      </c>
      <c r="S51">
        <v>0</v>
      </c>
      <c r="T51">
        <v>0</v>
      </c>
      <c r="U51">
        <v>62.109148461881411</v>
      </c>
      <c r="V51">
        <v>9.105022511255628</v>
      </c>
      <c r="W51">
        <v>19.875974323704725</v>
      </c>
      <c r="X51">
        <v>64.791511986374275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2.9093999999999989</v>
      </c>
      <c r="AS51">
        <v>2.9540000000000006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715.77329223440847</v>
      </c>
      <c r="DN51">
        <v>26.653193679250037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180.00189867796874</v>
      </c>
      <c r="L52">
        <v>105.47661028237054</v>
      </c>
      <c r="M52">
        <v>63.767305524239006</v>
      </c>
      <c r="N52">
        <v>51.878732326337044</v>
      </c>
      <c r="O52">
        <v>73.288711419105923</v>
      </c>
      <c r="P52">
        <v>24.376261140070625</v>
      </c>
      <c r="Q52">
        <v>3.0001996299722475</v>
      </c>
      <c r="R52">
        <v>18.617624051871786</v>
      </c>
      <c r="S52">
        <v>0</v>
      </c>
      <c r="T52">
        <v>0</v>
      </c>
      <c r="U52">
        <v>62.109148461881411</v>
      </c>
      <c r="V52">
        <v>9.105022511255628</v>
      </c>
      <c r="W52">
        <v>19.875974323704725</v>
      </c>
      <c r="X52">
        <v>64.791511986374275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1.9395999999999998</v>
      </c>
      <c r="AS52">
        <v>2.9540000000000006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695.5569191770694</v>
      </c>
      <c r="DN52">
        <v>25.900400255041326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180.00189867796874</v>
      </c>
      <c r="L53">
        <v>105.47661028237054</v>
      </c>
      <c r="M53">
        <v>63.767305524239006</v>
      </c>
      <c r="N53">
        <v>51.878732326337044</v>
      </c>
      <c r="O53">
        <v>73.288711419105923</v>
      </c>
      <c r="P53">
        <v>24.376261140070625</v>
      </c>
      <c r="Q53">
        <v>3.0001996299722475</v>
      </c>
      <c r="R53">
        <v>18.617624051871786</v>
      </c>
      <c r="S53">
        <v>0</v>
      </c>
      <c r="T53">
        <v>0</v>
      </c>
      <c r="U53">
        <v>62.109148461881411</v>
      </c>
      <c r="V53">
        <v>9.105022511255628</v>
      </c>
      <c r="W53">
        <v>19.875974323704725</v>
      </c>
      <c r="X53">
        <v>64.791511986374275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1.9395999999999998</v>
      </c>
      <c r="AS53">
        <v>2.9540000000000006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695.5569191770694</v>
      </c>
      <c r="DN53">
        <v>25.900400255041326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180.00189867796874</v>
      </c>
      <c r="L54">
        <v>106.59681989456868</v>
      </c>
      <c r="M54">
        <v>63.767305524239006</v>
      </c>
      <c r="N54">
        <v>51.878732326337044</v>
      </c>
      <c r="O54">
        <v>73.288711419105923</v>
      </c>
      <c r="P54">
        <v>24.376261140070625</v>
      </c>
      <c r="Q54">
        <v>3.0001996299722475</v>
      </c>
      <c r="R54">
        <v>18.617624051871786</v>
      </c>
      <c r="S54">
        <v>0</v>
      </c>
      <c r="T54">
        <v>0</v>
      </c>
      <c r="U54">
        <v>62.109148461881411</v>
      </c>
      <c r="V54">
        <v>9.105022511255628</v>
      </c>
      <c r="W54">
        <v>19.875974323704725</v>
      </c>
      <c r="X54">
        <v>64.791511986374275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1.9395999999999998</v>
      </c>
      <c r="AS54">
        <v>2.9540000000000006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696.63691326697347</v>
      </c>
      <c r="DN54">
        <v>25.940615777335317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180.0008913840187</v>
      </c>
      <c r="L55">
        <v>107.90238506409798</v>
      </c>
      <c r="M55">
        <v>63.767305524239006</v>
      </c>
      <c r="N55">
        <v>51.878732326337044</v>
      </c>
      <c r="O55">
        <v>73.288711419105923</v>
      </c>
      <c r="P55">
        <v>24.376261140070625</v>
      </c>
      <c r="Q55">
        <v>3.0001996299722475</v>
      </c>
      <c r="R55">
        <v>18.617624051871786</v>
      </c>
      <c r="S55">
        <v>0</v>
      </c>
      <c r="T55">
        <v>0</v>
      </c>
      <c r="U55">
        <v>62.109148461881411</v>
      </c>
      <c r="V55">
        <v>9.105022511255628</v>
      </c>
      <c r="W55">
        <v>19.875974323704725</v>
      </c>
      <c r="X55">
        <v>64.791511986374275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2.1820499999999994</v>
      </c>
      <c r="AS55">
        <v>2.9540000000000006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698.12838316205955</v>
      </c>
      <c r="DN55">
        <v>25.996153757828321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180.0008913840187</v>
      </c>
      <c r="L56">
        <v>107.90238506409798</v>
      </c>
      <c r="M56">
        <v>63.767305524239006</v>
      </c>
      <c r="N56">
        <v>51.878732326337044</v>
      </c>
      <c r="O56">
        <v>73.288711419105923</v>
      </c>
      <c r="P56">
        <v>24.376261140070625</v>
      </c>
      <c r="Q56">
        <v>3.0001996299722475</v>
      </c>
      <c r="R56">
        <v>18.617624051871786</v>
      </c>
      <c r="S56">
        <v>0</v>
      </c>
      <c r="T56">
        <v>0</v>
      </c>
      <c r="U56">
        <v>62.109148461881411</v>
      </c>
      <c r="V56">
        <v>9.105022511255628</v>
      </c>
      <c r="W56">
        <v>19.875974323704725</v>
      </c>
      <c r="X56">
        <v>64.791511986374275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2.1820499999999994</v>
      </c>
      <c r="AS56">
        <v>2.9540000000000006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698.12838316205955</v>
      </c>
      <c r="DN56">
        <v>25.996153757828321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143.37901013530646</v>
      </c>
      <c r="L57">
        <v>107.90238506409798</v>
      </c>
      <c r="M57">
        <v>63.767305524239006</v>
      </c>
      <c r="N57">
        <v>51.878732326337044</v>
      </c>
      <c r="O57">
        <v>73.288711419105923</v>
      </c>
      <c r="P57">
        <v>24.376261140070625</v>
      </c>
      <c r="Q57">
        <v>3.0001996299722475</v>
      </c>
      <c r="R57">
        <v>18.617624051871786</v>
      </c>
      <c r="S57">
        <v>0</v>
      </c>
      <c r="T57">
        <v>0</v>
      </c>
      <c r="U57">
        <v>62.109148461881411</v>
      </c>
      <c r="V57">
        <v>9.105022511255628</v>
      </c>
      <c r="W57">
        <v>19.875974323704725</v>
      </c>
      <c r="X57">
        <v>64.791511986374275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2.1820499999999994</v>
      </c>
      <c r="AS57">
        <v>2.9540000000000006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662.8212278984189</v>
      </c>
      <c r="DN57">
        <v>24.681427772756731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148.83580308096779</v>
      </c>
      <c r="L58">
        <v>107.90238506409798</v>
      </c>
      <c r="M58">
        <v>63.767305524239006</v>
      </c>
      <c r="N58">
        <v>51.878732326337044</v>
      </c>
      <c r="O58">
        <v>73.288711419105923</v>
      </c>
      <c r="P58">
        <v>24.376261140070625</v>
      </c>
      <c r="Q58">
        <v>2.9991853600944509</v>
      </c>
      <c r="R58">
        <v>18.617624051871786</v>
      </c>
      <c r="S58">
        <v>2.7812514757969296</v>
      </c>
      <c r="T58">
        <v>0</v>
      </c>
      <c r="U58">
        <v>62.109148461881411</v>
      </c>
      <c r="V58">
        <v>9.105022511255628</v>
      </c>
      <c r="W58">
        <v>19.875974323704725</v>
      </c>
      <c r="X58">
        <v>64.791511986374275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2.1820499999999994</v>
      </c>
      <c r="AS58">
        <v>2.9540000000000006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670.76254823018462</v>
      </c>
      <c r="DN58">
        <v>24.977137592571449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150.00206157765362</v>
      </c>
      <c r="L59">
        <v>108.65055513083099</v>
      </c>
      <c r="M59">
        <v>63.767305524239006</v>
      </c>
      <c r="N59">
        <v>51.878732326337044</v>
      </c>
      <c r="O59">
        <v>73.288711419105923</v>
      </c>
      <c r="P59">
        <v>24.376261140070625</v>
      </c>
      <c r="Q59">
        <v>2.9991853600944509</v>
      </c>
      <c r="R59">
        <v>18.617624051871786</v>
      </c>
      <c r="S59">
        <v>0</v>
      </c>
      <c r="T59">
        <v>0</v>
      </c>
      <c r="U59">
        <v>62.109148461881411</v>
      </c>
      <c r="V59">
        <v>9.105022511255628</v>
      </c>
      <c r="W59">
        <v>19.875974323704725</v>
      </c>
      <c r="X59">
        <v>64.791511986374275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2.1820499999999994</v>
      </c>
      <c r="AS59">
        <v>2.9540000000000006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673.61897867333789</v>
      </c>
      <c r="DN59">
        <v>25.083734139039141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158.00197982370642</v>
      </c>
      <c r="L60">
        <v>108.65055513083099</v>
      </c>
      <c r="M60">
        <v>63.767305524239006</v>
      </c>
      <c r="N60">
        <v>51.878732326337044</v>
      </c>
      <c r="O60">
        <v>73.288711419105923</v>
      </c>
      <c r="P60">
        <v>24.376261140070625</v>
      </c>
      <c r="Q60">
        <v>2.9991853600944509</v>
      </c>
      <c r="R60">
        <v>18.617624051871786</v>
      </c>
      <c r="S60">
        <v>0</v>
      </c>
      <c r="T60">
        <v>0</v>
      </c>
      <c r="U60">
        <v>62.109148461881411</v>
      </c>
      <c r="V60">
        <v>9.105022511255628</v>
      </c>
      <c r="W60">
        <v>19.875974323704725</v>
      </c>
      <c r="X60">
        <v>64.791511986374275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2.1820499999999994</v>
      </c>
      <c r="AS60">
        <v>2.9540000000000006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681.3317001515411</v>
      </c>
      <c r="DN60">
        <v>25.37093090688882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142.00026058764851</v>
      </c>
      <c r="L61">
        <v>109.51069744928024</v>
      </c>
      <c r="M61">
        <v>63.767305524239006</v>
      </c>
      <c r="N61">
        <v>51.878732326337044</v>
      </c>
      <c r="O61">
        <v>73.288711419105923</v>
      </c>
      <c r="P61">
        <v>24.376261140070625</v>
      </c>
      <c r="Q61">
        <v>2.9991853600944509</v>
      </c>
      <c r="R61">
        <v>18.617624051871786</v>
      </c>
      <c r="S61">
        <v>0</v>
      </c>
      <c r="T61">
        <v>0</v>
      </c>
      <c r="U61">
        <v>62.109148461881411</v>
      </c>
      <c r="V61">
        <v>9.105022511255628</v>
      </c>
      <c r="W61">
        <v>19.875974323704725</v>
      </c>
      <c r="X61">
        <v>64.791511986374275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1.7338</v>
      </c>
      <c r="AM61">
        <v>0</v>
      </c>
      <c r="AN61">
        <v>0</v>
      </c>
      <c r="AO61">
        <v>0</v>
      </c>
      <c r="AP61">
        <v>5.2364349989576828</v>
      </c>
      <c r="AQ61">
        <v>0</v>
      </c>
      <c r="AR61">
        <v>2.1820499999999994</v>
      </c>
      <c r="AS61">
        <v>2.9540000000000006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666.73370582049392</v>
      </c>
      <c r="DN61">
        <v>24.827348320327193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142.00237128473231</v>
      </c>
      <c r="L62">
        <v>109.51069744928024</v>
      </c>
      <c r="M62">
        <v>63.767305524239006</v>
      </c>
      <c r="N62">
        <v>51.878732326337044</v>
      </c>
      <c r="O62">
        <v>73.288711419105923</v>
      </c>
      <c r="P62">
        <v>24.376261140070625</v>
      </c>
      <c r="Q62">
        <v>2.9991853600944509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19.875974323704725</v>
      </c>
      <c r="X62">
        <v>64.791511986374275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1.7338</v>
      </c>
      <c r="AM62">
        <v>0</v>
      </c>
      <c r="AN62">
        <v>0</v>
      </c>
      <c r="AO62">
        <v>0</v>
      </c>
      <c r="AP62">
        <v>5.2364349989576828</v>
      </c>
      <c r="AQ62">
        <v>0</v>
      </c>
      <c r="AR62">
        <v>2.1820499999999994</v>
      </c>
      <c r="AS62">
        <v>2.9540000000000006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666.73574094286585</v>
      </c>
      <c r="DN62">
        <v>24.827423895039065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142.00014813712357</v>
      </c>
      <c r="L63">
        <v>109.51069744928024</v>
      </c>
      <c r="M63">
        <v>63.767305524239006</v>
      </c>
      <c r="N63">
        <v>51.878732326337044</v>
      </c>
      <c r="O63">
        <v>73.288711419105923</v>
      </c>
      <c r="P63">
        <v>24.376261140070625</v>
      </c>
      <c r="Q63">
        <v>2.9991853600944509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19.875974323704725</v>
      </c>
      <c r="X63">
        <v>64.791511986374275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1.7338</v>
      </c>
      <c r="AM63">
        <v>0</v>
      </c>
      <c r="AN63">
        <v>0</v>
      </c>
      <c r="AO63">
        <v>0</v>
      </c>
      <c r="AP63">
        <v>1.4065850969586557</v>
      </c>
      <c r="AQ63">
        <v>0</v>
      </c>
      <c r="AR63">
        <v>2.1820499999999994</v>
      </c>
      <c r="AS63">
        <v>2.9540000000000006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656.06369869014952</v>
      </c>
      <c r="DN63">
        <v>24.429799098147729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142.00276631512997</v>
      </c>
      <c r="L64">
        <v>109.51069744928024</v>
      </c>
      <c r="M64">
        <v>63.767305524239006</v>
      </c>
      <c r="N64">
        <v>51.878732326337044</v>
      </c>
      <c r="O64">
        <v>73.288711419105923</v>
      </c>
      <c r="P64">
        <v>24.376261140070625</v>
      </c>
      <c r="Q64">
        <v>2.9991853600944509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19.875974323704725</v>
      </c>
      <c r="X64">
        <v>64.791511986374275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1.7338</v>
      </c>
      <c r="AM64">
        <v>0</v>
      </c>
      <c r="AN64">
        <v>0</v>
      </c>
      <c r="AO64">
        <v>0</v>
      </c>
      <c r="AP64">
        <v>1.4065850969586557</v>
      </c>
      <c r="AQ64">
        <v>0</v>
      </c>
      <c r="AR64">
        <v>2.1820499999999994</v>
      </c>
      <c r="AS64">
        <v>2.9540000000000006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656.06622289192546</v>
      </c>
      <c r="DN64">
        <v>24.429893074378388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142.00037452420523</v>
      </c>
      <c r="L65">
        <v>107.798851665307</v>
      </c>
      <c r="M65">
        <v>63.767305524239006</v>
      </c>
      <c r="N65">
        <v>51.878732326337044</v>
      </c>
      <c r="O65">
        <v>73.288711419105923</v>
      </c>
      <c r="P65">
        <v>24.376261140070625</v>
      </c>
      <c r="Q65">
        <v>2.9991853600944509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19.875974323704725</v>
      </c>
      <c r="X65">
        <v>64.791511986374275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1.7338</v>
      </c>
      <c r="AM65">
        <v>0</v>
      </c>
      <c r="AN65">
        <v>0</v>
      </c>
      <c r="AO65">
        <v>0</v>
      </c>
      <c r="AP65">
        <v>1.4065850969586557</v>
      </c>
      <c r="AQ65">
        <v>0</v>
      </c>
      <c r="AR65">
        <v>2.1820499999999994</v>
      </c>
      <c r="AS65">
        <v>2.9540000000000006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654.41352649267674</v>
      </c>
      <c r="DN65">
        <v>24.368351898728935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142.00037452420523</v>
      </c>
      <c r="L66">
        <v>108.95128551023649</v>
      </c>
      <c r="M66">
        <v>63.767305524239006</v>
      </c>
      <c r="N66">
        <v>51.878732326337044</v>
      </c>
      <c r="O66">
        <v>73.288711419105923</v>
      </c>
      <c r="P66">
        <v>24.376261140070625</v>
      </c>
      <c r="Q66">
        <v>2.9991853600944509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19.875974323704725</v>
      </c>
      <c r="X66">
        <v>64.791511986374275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1.7338</v>
      </c>
      <c r="AM66">
        <v>0</v>
      </c>
      <c r="AN66">
        <v>0</v>
      </c>
      <c r="AO66">
        <v>0</v>
      </c>
      <c r="AP66">
        <v>1.4065850969586557</v>
      </c>
      <c r="AQ66">
        <v>0</v>
      </c>
      <c r="AR66">
        <v>2.1820499999999994</v>
      </c>
      <c r="AS66">
        <v>2.9540000000000006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655.52458793851235</v>
      </c>
      <c r="DN66">
        <v>24.409724297822752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141.99785070515645</v>
      </c>
      <c r="L67">
        <v>108.57794855306987</v>
      </c>
      <c r="M67">
        <v>63.767305524239006</v>
      </c>
      <c r="N67">
        <v>51.878732326337044</v>
      </c>
      <c r="O67">
        <v>73.288711419105923</v>
      </c>
      <c r="P67">
        <v>24.376261140070625</v>
      </c>
      <c r="Q67">
        <v>2.9991853600944509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19.875974323704725</v>
      </c>
      <c r="X67">
        <v>64.791511986374275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9.5358999999999998</v>
      </c>
      <c r="AM67">
        <v>0</v>
      </c>
      <c r="AN67">
        <v>0</v>
      </c>
      <c r="AO67">
        <v>0</v>
      </c>
      <c r="AP67">
        <v>1.4065850969586557</v>
      </c>
      <c r="AQ67">
        <v>0</v>
      </c>
      <c r="AR67">
        <v>2.1820499999999994</v>
      </c>
      <c r="AS67">
        <v>3.2493999999999996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662.96902019118829</v>
      </c>
      <c r="DN67">
        <v>24.686931268931474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141.99785070515645</v>
      </c>
      <c r="L68">
        <v>108.57794855306987</v>
      </c>
      <c r="M68">
        <v>63.767305524239006</v>
      </c>
      <c r="N68">
        <v>51.878732326337044</v>
      </c>
      <c r="O68">
        <v>73.288711419105923</v>
      </c>
      <c r="P68">
        <v>24.376261140070625</v>
      </c>
      <c r="Q68">
        <v>2.9991853600944509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19.875974323704725</v>
      </c>
      <c r="X68">
        <v>64.791511986374275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52.880900000000004</v>
      </c>
      <c r="AM68">
        <v>0</v>
      </c>
      <c r="AN68">
        <v>0</v>
      </c>
      <c r="AO68">
        <v>0</v>
      </c>
      <c r="AP68">
        <v>1.4065850969586557</v>
      </c>
      <c r="AQ68">
        <v>0</v>
      </c>
      <c r="AR68">
        <v>2.1820499999999994</v>
      </c>
      <c r="AS68">
        <v>3.2493999999999996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704.75793469118832</v>
      </c>
      <c r="DN68">
        <v>26.243016768931483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142.00037452420523</v>
      </c>
      <c r="L69">
        <v>107.798851665307</v>
      </c>
      <c r="M69">
        <v>63.767305524239006</v>
      </c>
      <c r="N69">
        <v>51.878732326337044</v>
      </c>
      <c r="O69">
        <v>73.288711419105923</v>
      </c>
      <c r="P69">
        <v>24.376261140070625</v>
      </c>
      <c r="Q69">
        <v>2.9991853600944509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19.875974323704725</v>
      </c>
      <c r="X69">
        <v>64.791511986374275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6.1515000000000013</v>
      </c>
      <c r="AG69">
        <v>0</v>
      </c>
      <c r="AH69">
        <v>1.24776</v>
      </c>
      <c r="AI69">
        <v>0</v>
      </c>
      <c r="AJ69">
        <v>0</v>
      </c>
      <c r="AK69">
        <v>23.745240000000003</v>
      </c>
      <c r="AL69">
        <v>52.880900000000004</v>
      </c>
      <c r="AM69">
        <v>0</v>
      </c>
      <c r="AN69">
        <v>0</v>
      </c>
      <c r="AO69">
        <v>0</v>
      </c>
      <c r="AP69">
        <v>1.4065850969586557</v>
      </c>
      <c r="AQ69">
        <v>0</v>
      </c>
      <c r="AR69">
        <v>2.1820499999999994</v>
      </c>
      <c r="AS69">
        <v>3.2493999999999996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705.21220597409922</v>
      </c>
      <c r="DN69">
        <v>26.259932417306622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194.85823105756469</v>
      </c>
      <c r="L70">
        <v>105.78725635498068</v>
      </c>
      <c r="M70">
        <v>63.767305524239006</v>
      </c>
      <c r="N70">
        <v>51.878732326337044</v>
      </c>
      <c r="O70">
        <v>73.288711419105923</v>
      </c>
      <c r="P70">
        <v>24.376261140070625</v>
      </c>
      <c r="Q70">
        <v>2.9985113207547176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19.875974323704725</v>
      </c>
      <c r="X70">
        <v>64.791511986374275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6.1515000000000013</v>
      </c>
      <c r="AG70">
        <v>0</v>
      </c>
      <c r="AH70">
        <v>8.3184000000000005</v>
      </c>
      <c r="AI70">
        <v>0</v>
      </c>
      <c r="AJ70">
        <v>0</v>
      </c>
      <c r="AK70">
        <v>23.745240000000003</v>
      </c>
      <c r="AL70">
        <v>52.880900000000004</v>
      </c>
      <c r="AM70">
        <v>0</v>
      </c>
      <c r="AN70">
        <v>0</v>
      </c>
      <c r="AO70">
        <v>0</v>
      </c>
      <c r="AP70">
        <v>1.4065850969586557</v>
      </c>
      <c r="AQ70">
        <v>0</v>
      </c>
      <c r="AR70">
        <v>2.1820499999999994</v>
      </c>
      <c r="AS70">
        <v>3.2493999999999996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761.04924064243903</v>
      </c>
      <c r="DN70">
        <v>28.339124932660219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176.32954059650206</v>
      </c>
      <c r="L71">
        <v>105.78725635498068</v>
      </c>
      <c r="M71">
        <v>63.767305524239006</v>
      </c>
      <c r="N71">
        <v>51.878732326337044</v>
      </c>
      <c r="O71">
        <v>73.288711419105923</v>
      </c>
      <c r="P71">
        <v>24.376261140070625</v>
      </c>
      <c r="Q71">
        <v>2.9994071428571432</v>
      </c>
      <c r="R71">
        <v>18.617624051871786</v>
      </c>
      <c r="S71">
        <v>0</v>
      </c>
      <c r="T71">
        <v>0</v>
      </c>
      <c r="U71">
        <v>62.109148461881411</v>
      </c>
      <c r="V71">
        <v>9.105022511255628</v>
      </c>
      <c r="W71">
        <v>19.875974323704725</v>
      </c>
      <c r="X71">
        <v>64.791511986374275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3.4812000000000003</v>
      </c>
      <c r="AE71">
        <v>0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52.880900000000004</v>
      </c>
      <c r="AM71">
        <v>0</v>
      </c>
      <c r="AN71">
        <v>0</v>
      </c>
      <c r="AO71">
        <v>0</v>
      </c>
      <c r="AP71">
        <v>1.4065850969586557</v>
      </c>
      <c r="AQ71">
        <v>10.786489999999999</v>
      </c>
      <c r="AR71">
        <v>2.1820499999999994</v>
      </c>
      <c r="AS71">
        <v>3.2493999999999996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764.96184314863387</v>
      </c>
      <c r="DN71">
        <v>28.484817787505115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140.0032499325994</v>
      </c>
      <c r="L72">
        <v>105.78725635498068</v>
      </c>
      <c r="M72">
        <v>63.767305524239006</v>
      </c>
      <c r="N72">
        <v>51.878732326337044</v>
      </c>
      <c r="O72">
        <v>73.288711419105923</v>
      </c>
      <c r="P72">
        <v>24.376261140070625</v>
      </c>
      <c r="Q72">
        <v>2.9994071428571432</v>
      </c>
      <c r="R72">
        <v>18.617624051871786</v>
      </c>
      <c r="S72">
        <v>0</v>
      </c>
      <c r="T72">
        <v>0</v>
      </c>
      <c r="U72">
        <v>62.109148461881411</v>
      </c>
      <c r="V72">
        <v>9.105022511255628</v>
      </c>
      <c r="W72">
        <v>19.875974323704725</v>
      </c>
      <c r="X72">
        <v>64.791511986374275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6.9624000000000006</v>
      </c>
      <c r="AE72">
        <v>0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6.9351999999999991</v>
      </c>
      <c r="AM72">
        <v>0</v>
      </c>
      <c r="AN72">
        <v>0</v>
      </c>
      <c r="AO72">
        <v>0</v>
      </c>
      <c r="AP72">
        <v>1.4065850969586557</v>
      </c>
      <c r="AQ72">
        <v>10.786489999999999</v>
      </c>
      <c r="AR72">
        <v>2.1820499999999994</v>
      </c>
      <c r="AS72">
        <v>3.2493999999999996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697.01941169753968</v>
      </c>
      <c r="DN72">
        <v>25.954858574696672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155.44784614979858</v>
      </c>
      <c r="L73">
        <v>105.78725635498068</v>
      </c>
      <c r="M73">
        <v>63.767305524239006</v>
      </c>
      <c r="N73">
        <v>51.878732326337044</v>
      </c>
      <c r="O73">
        <v>73.288711419105923</v>
      </c>
      <c r="P73">
        <v>24.376261140070625</v>
      </c>
      <c r="Q73">
        <v>2.9994071428571432</v>
      </c>
      <c r="R73">
        <v>18.617624051871786</v>
      </c>
      <c r="S73">
        <v>0</v>
      </c>
      <c r="T73">
        <v>0</v>
      </c>
      <c r="U73">
        <v>62.109148461881411</v>
      </c>
      <c r="V73">
        <v>9.105022511255628</v>
      </c>
      <c r="W73">
        <v>19.875974323704725</v>
      </c>
      <c r="X73">
        <v>64.791511986374275</v>
      </c>
      <c r="Y73">
        <v>0</v>
      </c>
      <c r="Z73">
        <v>0.48309999999999986</v>
      </c>
      <c r="AA73">
        <v>3.0883723950397335</v>
      </c>
      <c r="AB73">
        <v>5.7837519999999989</v>
      </c>
      <c r="AC73">
        <v>0</v>
      </c>
      <c r="AD73">
        <v>8.0253263999999991</v>
      </c>
      <c r="AE73">
        <v>0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1.4065850969586557</v>
      </c>
      <c r="AQ73">
        <v>21.572979999999998</v>
      </c>
      <c r="AR73">
        <v>2.1820499999999994</v>
      </c>
      <c r="AS73">
        <v>3.2493999999999996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735.77208981158844</v>
      </c>
      <c r="DN73">
        <v>27.397957472887008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199.9975311870906</v>
      </c>
      <c r="L74">
        <v>105.78725635498068</v>
      </c>
      <c r="M74">
        <v>63.767305524239006</v>
      </c>
      <c r="N74">
        <v>51.878732326337044</v>
      </c>
      <c r="O74">
        <v>73.288711419105923</v>
      </c>
      <c r="P74">
        <v>24.376261140070625</v>
      </c>
      <c r="Q74">
        <v>2.9994071428571432</v>
      </c>
      <c r="R74">
        <v>18.617624051871786</v>
      </c>
      <c r="S74">
        <v>0</v>
      </c>
      <c r="T74">
        <v>0</v>
      </c>
      <c r="U74">
        <v>62.109148461881411</v>
      </c>
      <c r="V74">
        <v>9.105022511255628</v>
      </c>
      <c r="W74">
        <v>19.875974323704725</v>
      </c>
      <c r="X74">
        <v>64.791511986374275</v>
      </c>
      <c r="Y74">
        <v>0</v>
      </c>
      <c r="Z74">
        <v>0.96619999999999973</v>
      </c>
      <c r="AA74">
        <v>6.176744790079467</v>
      </c>
      <c r="AB74">
        <v>5.7837519999999989</v>
      </c>
      <c r="AC74">
        <v>0</v>
      </c>
      <c r="AD74">
        <v>8.0253263999999991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1.9903599999999997</v>
      </c>
      <c r="AN74">
        <v>0</v>
      </c>
      <c r="AO74">
        <v>0</v>
      </c>
      <c r="AP74">
        <v>1.4065850969586557</v>
      </c>
      <c r="AQ74">
        <v>32.359470000000002</v>
      </c>
      <c r="AR74">
        <v>2.1820499999999994</v>
      </c>
      <c r="AS74">
        <v>3.2493999999999996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815.99048303973996</v>
      </c>
      <c r="DN74">
        <v>30.385106077067164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238.41706549365486</v>
      </c>
      <c r="L75">
        <v>105.78725635498068</v>
      </c>
      <c r="M75">
        <v>63.767305524239006</v>
      </c>
      <c r="N75">
        <v>51.878732326337044</v>
      </c>
      <c r="O75">
        <v>73.288711419105923</v>
      </c>
      <c r="P75">
        <v>24.376261140070625</v>
      </c>
      <c r="Q75">
        <v>2.9994071428571432</v>
      </c>
      <c r="R75">
        <v>18.617624051871786</v>
      </c>
      <c r="S75">
        <v>0</v>
      </c>
      <c r="T75">
        <v>0</v>
      </c>
      <c r="U75">
        <v>62.109148461881411</v>
      </c>
      <c r="V75">
        <v>9.105022511255628</v>
      </c>
      <c r="W75">
        <v>19.875974323704725</v>
      </c>
      <c r="X75">
        <v>64.791511986374275</v>
      </c>
      <c r="Y75">
        <v>0</v>
      </c>
      <c r="Z75">
        <v>2.8638167999999999</v>
      </c>
      <c r="AA75">
        <v>9.2651171851192036</v>
      </c>
      <c r="AB75">
        <v>11.567503999999998</v>
      </c>
      <c r="AC75">
        <v>0</v>
      </c>
      <c r="AD75">
        <v>12.01014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1.6879021163503864</v>
      </c>
      <c r="AQ75">
        <v>32.359470000000002</v>
      </c>
      <c r="AR75">
        <v>17.456399999999995</v>
      </c>
      <c r="AS75">
        <v>3.2493999999999996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910.10422797460342</v>
      </c>
      <c r="DN75">
        <v>33.889691663199265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105.78725635498068</v>
      </c>
      <c r="M76">
        <v>63.767305524239006</v>
      </c>
      <c r="N76">
        <v>51.878732326337044</v>
      </c>
      <c r="O76">
        <v>73.288711419105923</v>
      </c>
      <c r="P76">
        <v>24.376261140070625</v>
      </c>
      <c r="Q76">
        <v>2.9994071428571432</v>
      </c>
      <c r="R76">
        <v>18.617624051871786</v>
      </c>
      <c r="S76">
        <v>0</v>
      </c>
      <c r="T76">
        <v>0</v>
      </c>
      <c r="U76">
        <v>62.109148461881411</v>
      </c>
      <c r="V76">
        <v>9.105022511255628</v>
      </c>
      <c r="W76">
        <v>19.875974323704725</v>
      </c>
      <c r="X76">
        <v>64.791511986374275</v>
      </c>
      <c r="Y76">
        <v>0</v>
      </c>
      <c r="Z76">
        <v>5.727633599999999</v>
      </c>
      <c r="AA76">
        <v>17.35040671370637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1.6879021163503864</v>
      </c>
      <c r="AQ76">
        <v>32.359470000000002</v>
      </c>
      <c r="AR76">
        <v>17.456399999999995</v>
      </c>
      <c r="AS76">
        <v>3.2493999999999996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972.17342785443338</v>
      </c>
      <c r="DN76">
        <v>36.20113894912221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105.78725635498068</v>
      </c>
      <c r="M77">
        <v>63.767305524239006</v>
      </c>
      <c r="N77">
        <v>51.878732326337044</v>
      </c>
      <c r="O77">
        <v>73.288711419105923</v>
      </c>
      <c r="P77">
        <v>24.376261140070625</v>
      </c>
      <c r="Q77">
        <v>2.9994071428571432</v>
      </c>
      <c r="R77">
        <v>18.617624051871786</v>
      </c>
      <c r="S77">
        <v>0</v>
      </c>
      <c r="T77">
        <v>0</v>
      </c>
      <c r="U77">
        <v>62.109148461881411</v>
      </c>
      <c r="V77">
        <v>9.105022511255628</v>
      </c>
      <c r="W77">
        <v>19.875974323704725</v>
      </c>
      <c r="X77">
        <v>64.790281537866534</v>
      </c>
      <c r="Y77">
        <v>0</v>
      </c>
      <c r="Z77">
        <v>5.727633599999999</v>
      </c>
      <c r="AA77">
        <v>17.35040671370637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1.4065850969586557</v>
      </c>
      <c r="AQ77">
        <v>32.359470000000002</v>
      </c>
      <c r="AR77">
        <v>4.3640999999999988</v>
      </c>
      <c r="AS77">
        <v>3.2493999999999996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959.27875402311327</v>
      </c>
      <c r="DN77">
        <v>35.720965312542859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106.08713068530099</v>
      </c>
      <c r="M78">
        <v>63.767305524239006</v>
      </c>
      <c r="N78">
        <v>51.878732326337044</v>
      </c>
      <c r="O78">
        <v>73.288711419105923</v>
      </c>
      <c r="P78">
        <v>24.376261140070625</v>
      </c>
      <c r="Q78">
        <v>3.0001996299722475</v>
      </c>
      <c r="R78">
        <v>18.617624051871786</v>
      </c>
      <c r="S78">
        <v>0</v>
      </c>
      <c r="T78">
        <v>0</v>
      </c>
      <c r="U78">
        <v>62.109148461881411</v>
      </c>
      <c r="V78">
        <v>9.105022511255628</v>
      </c>
      <c r="W78">
        <v>19.875974323704725</v>
      </c>
      <c r="X78">
        <v>64.790281537866534</v>
      </c>
      <c r="Y78">
        <v>0</v>
      </c>
      <c r="Z78">
        <v>5.727633599999999</v>
      </c>
      <c r="AA78">
        <v>17.35040671370637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7.1810803999999999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1.4065850969586557</v>
      </c>
      <c r="AQ78">
        <v>32.359470000000002</v>
      </c>
      <c r="AR78">
        <v>2.9093999999999989</v>
      </c>
      <c r="AS78">
        <v>3.2493999999999996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951.24287074926724</v>
      </c>
      <c r="DN78">
        <v>35.421735003824459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107.27103015769769</v>
      </c>
      <c r="M79">
        <v>63.767305524239006</v>
      </c>
      <c r="N79">
        <v>51.878732326337044</v>
      </c>
      <c r="O79">
        <v>73.288711419105923</v>
      </c>
      <c r="P79">
        <v>24.376261140070625</v>
      </c>
      <c r="Q79">
        <v>3.0001996299722475</v>
      </c>
      <c r="R79">
        <v>18.617321816386969</v>
      </c>
      <c r="S79">
        <v>0</v>
      </c>
      <c r="T79">
        <v>0</v>
      </c>
      <c r="U79">
        <v>62.109148461881411</v>
      </c>
      <c r="V79">
        <v>9.105022511255628</v>
      </c>
      <c r="W79">
        <v>19.875974323704725</v>
      </c>
      <c r="X79">
        <v>64.790281537866534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1.4065850969586557</v>
      </c>
      <c r="AQ79">
        <v>32.359470000000002</v>
      </c>
      <c r="AR79">
        <v>2.9093999999999989</v>
      </c>
      <c r="AS79">
        <v>3.2493999999999996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949.06932362290934</v>
      </c>
      <c r="DN79">
        <v>35.340661084433968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108.46385250245847</v>
      </c>
      <c r="M80">
        <v>63.767305524239006</v>
      </c>
      <c r="N80">
        <v>51.878732326337044</v>
      </c>
      <c r="O80">
        <v>73.288711419105923</v>
      </c>
      <c r="P80">
        <v>24.376261140070625</v>
      </c>
      <c r="Q80">
        <v>3.0001996299722475</v>
      </c>
      <c r="R80">
        <v>18.617321816386969</v>
      </c>
      <c r="S80">
        <v>0</v>
      </c>
      <c r="T80">
        <v>0</v>
      </c>
      <c r="U80">
        <v>62.109148461881411</v>
      </c>
      <c r="V80">
        <v>9.105022511255628</v>
      </c>
      <c r="W80">
        <v>19.875974323704725</v>
      </c>
      <c r="X80">
        <v>64.790281537866534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1.4065850969586557</v>
      </c>
      <c r="AQ80">
        <v>32.359470000000002</v>
      </c>
      <c r="AR80">
        <v>3.6367499999999988</v>
      </c>
      <c r="AS80">
        <v>3.2493999999999996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945.61436738575787</v>
      </c>
      <c r="DN80">
        <v>35.212009266346094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223.91992720638081</v>
      </c>
      <c r="L81">
        <v>108.46385250245847</v>
      </c>
      <c r="M81">
        <v>63.767305524239006</v>
      </c>
      <c r="N81">
        <v>51.878732326337044</v>
      </c>
      <c r="O81">
        <v>73.288711419105923</v>
      </c>
      <c r="P81">
        <v>24.376261140070625</v>
      </c>
      <c r="Q81">
        <v>3.0001996299722475</v>
      </c>
      <c r="R81">
        <v>18.617321816386969</v>
      </c>
      <c r="S81">
        <v>4.6183884992987387</v>
      </c>
      <c r="T81">
        <v>0</v>
      </c>
      <c r="U81">
        <v>62.109148461881411</v>
      </c>
      <c r="V81">
        <v>9.105022511255628</v>
      </c>
      <c r="W81">
        <v>19.875974323704725</v>
      </c>
      <c r="X81">
        <v>64.790281537866534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1.4065850969586557</v>
      </c>
      <c r="AQ81">
        <v>32.359470000000002</v>
      </c>
      <c r="AR81">
        <v>17.456399999999995</v>
      </c>
      <c r="AS81">
        <v>3.2493999999999996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928.71045500842411</v>
      </c>
      <c r="DN81">
        <v>34.582561418538567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200.00126515951675</v>
      </c>
      <c r="L82">
        <v>108.46385250245847</v>
      </c>
      <c r="M82">
        <v>63.767305524239006</v>
      </c>
      <c r="N82">
        <v>51.878732326337044</v>
      </c>
      <c r="O82">
        <v>73.288711419105923</v>
      </c>
      <c r="P82">
        <v>24.376261140070625</v>
      </c>
      <c r="Q82">
        <v>3.0001996299722475</v>
      </c>
      <c r="R82">
        <v>18.617321816386969</v>
      </c>
      <c r="S82">
        <v>4.6183884992987387</v>
      </c>
      <c r="T82">
        <v>0</v>
      </c>
      <c r="U82">
        <v>62.109148461881411</v>
      </c>
      <c r="V82">
        <v>9.105022511255628</v>
      </c>
      <c r="W82">
        <v>19.875974323704725</v>
      </c>
      <c r="X82">
        <v>64.790281537866534</v>
      </c>
      <c r="Y82">
        <v>0</v>
      </c>
      <c r="Z82">
        <v>2.8638167999999999</v>
      </c>
      <c r="AA82">
        <v>5.6215317752408644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1.7338</v>
      </c>
      <c r="AM82">
        <v>1.9903599999999997</v>
      </c>
      <c r="AN82">
        <v>0</v>
      </c>
      <c r="AO82">
        <v>0</v>
      </c>
      <c r="AP82">
        <v>1.4065850969586557</v>
      </c>
      <c r="AQ82">
        <v>32.359470000000002</v>
      </c>
      <c r="AR82">
        <v>9.6979999999999968</v>
      </c>
      <c r="AS82">
        <v>3.2493999999999996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861.73450653168675</v>
      </c>
      <c r="DN82">
        <v>32.088454392606735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240.00436699967776</v>
      </c>
      <c r="L83">
        <v>109.58409788060074</v>
      </c>
      <c r="M83">
        <v>63.767305524239006</v>
      </c>
      <c r="N83">
        <v>51.878732326337044</v>
      </c>
      <c r="O83">
        <v>73.288711419105923</v>
      </c>
      <c r="P83">
        <v>24.376261140070625</v>
      </c>
      <c r="Q83">
        <v>2.9977496671105195</v>
      </c>
      <c r="R83">
        <v>18.617624051871786</v>
      </c>
      <c r="S83">
        <v>2.052602977443609</v>
      </c>
      <c r="T83">
        <v>0</v>
      </c>
      <c r="U83">
        <v>62.109148461881411</v>
      </c>
      <c r="V83">
        <v>9.105022511255628</v>
      </c>
      <c r="W83">
        <v>19.875974323704725</v>
      </c>
      <c r="X83">
        <v>64.790281537866534</v>
      </c>
      <c r="Y83">
        <v>0</v>
      </c>
      <c r="Z83">
        <v>2.8638167999999999</v>
      </c>
      <c r="AA83">
        <v>0</v>
      </c>
      <c r="AB83">
        <v>5.7837519999999989</v>
      </c>
      <c r="AC83">
        <v>0</v>
      </c>
      <c r="AD83">
        <v>4.0033800000000008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0</v>
      </c>
      <c r="AN83">
        <v>0</v>
      </c>
      <c r="AO83">
        <v>0</v>
      </c>
      <c r="AP83">
        <v>1.6879021163503864</v>
      </c>
      <c r="AQ83">
        <v>32.359470000000002</v>
      </c>
      <c r="AR83">
        <v>7.7583999999999982</v>
      </c>
      <c r="AS83">
        <v>3.2493999999999996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847.95795261239857</v>
      </c>
      <c r="DN83">
        <v>31.575375125117141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229.99627659574466</v>
      </c>
      <c r="L84">
        <v>109.58409788060074</v>
      </c>
      <c r="M84">
        <v>63.767305524239006</v>
      </c>
      <c r="N84">
        <v>51.878732326337044</v>
      </c>
      <c r="O84">
        <v>73.288711419105923</v>
      </c>
      <c r="P84">
        <v>24.376261140070625</v>
      </c>
      <c r="Q84">
        <v>2.9977496671105195</v>
      </c>
      <c r="R84">
        <v>18.617624051871786</v>
      </c>
      <c r="S84">
        <v>2.052602977443609</v>
      </c>
      <c r="T84">
        <v>0</v>
      </c>
      <c r="U84">
        <v>62.109148461881411</v>
      </c>
      <c r="V84">
        <v>9.105022511255628</v>
      </c>
      <c r="W84">
        <v>19.875974323704725</v>
      </c>
      <c r="X84">
        <v>64.790281537866534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0</v>
      </c>
      <c r="AN84">
        <v>0</v>
      </c>
      <c r="AO84">
        <v>0</v>
      </c>
      <c r="AP84">
        <v>1.6879021163503864</v>
      </c>
      <c r="AQ84">
        <v>32.359470000000002</v>
      </c>
      <c r="AR84">
        <v>7.7583999999999982</v>
      </c>
      <c r="AS84">
        <v>3.2493999999999996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813.87584443794287</v>
      </c>
      <c r="DN84">
        <v>30.306266895639784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224.99636194751915</v>
      </c>
      <c r="L85">
        <v>109.58409788060074</v>
      </c>
      <c r="M85">
        <v>63.767305524239006</v>
      </c>
      <c r="N85">
        <v>51.878732326337044</v>
      </c>
      <c r="O85">
        <v>73.288711419105923</v>
      </c>
      <c r="P85">
        <v>24.376261140070625</v>
      </c>
      <c r="Q85">
        <v>2.9977496671105195</v>
      </c>
      <c r="R85">
        <v>18.615057683949082</v>
      </c>
      <c r="S85">
        <v>2.052602977443609</v>
      </c>
      <c r="T85">
        <v>0</v>
      </c>
      <c r="U85">
        <v>62.109148461881411</v>
      </c>
      <c r="V85">
        <v>9.0979024081115316</v>
      </c>
      <c r="W85">
        <v>19.875974323704725</v>
      </c>
      <c r="X85">
        <v>64.790281537866534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0</v>
      </c>
      <c r="AN85">
        <v>0</v>
      </c>
      <c r="AO85">
        <v>0</v>
      </c>
      <c r="AP85">
        <v>1.6879021163503864</v>
      </c>
      <c r="AQ85">
        <v>31.442400000000006</v>
      </c>
      <c r="AR85">
        <v>7.7583999999999982</v>
      </c>
      <c r="AS85">
        <v>3.2493999999999996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800.14217193828551</v>
      </c>
      <c r="DN85">
        <v>29.794868276004834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229.99627659574466</v>
      </c>
      <c r="L86">
        <v>109.58409788060074</v>
      </c>
      <c r="M86">
        <v>63.767305524239006</v>
      </c>
      <c r="N86">
        <v>51.878732326337044</v>
      </c>
      <c r="O86">
        <v>73.288711419105923</v>
      </c>
      <c r="P86">
        <v>24.376261140070625</v>
      </c>
      <c r="Q86">
        <v>2.9977496671105195</v>
      </c>
      <c r="R86">
        <v>18.615057683949082</v>
      </c>
      <c r="S86">
        <v>2.052602977443609</v>
      </c>
      <c r="T86">
        <v>0</v>
      </c>
      <c r="U86">
        <v>62.109148461881411</v>
      </c>
      <c r="V86">
        <v>9.0979024081115316</v>
      </c>
      <c r="W86">
        <v>19.875974323704725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1.7338</v>
      </c>
      <c r="AM86">
        <v>0</v>
      </c>
      <c r="AN86">
        <v>0</v>
      </c>
      <c r="AO86">
        <v>0</v>
      </c>
      <c r="AP86">
        <v>1.6879021163503864</v>
      </c>
      <c r="AQ86">
        <v>31.442400000000006</v>
      </c>
      <c r="AR86">
        <v>7.7583999999999982</v>
      </c>
      <c r="AS86">
        <v>3.2493999999999996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802.20158399673073</v>
      </c>
      <c r="DN86">
        <v>29.871554065785194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219.99645054424991</v>
      </c>
      <c r="L87">
        <v>109.58409788060074</v>
      </c>
      <c r="M87">
        <v>63.767305524239006</v>
      </c>
      <c r="N87">
        <v>51.878732326337044</v>
      </c>
      <c r="O87">
        <v>73.288711419105923</v>
      </c>
      <c r="P87">
        <v>24.376261140070625</v>
      </c>
      <c r="Q87">
        <v>2.9977496671105195</v>
      </c>
      <c r="R87">
        <v>18.615057683949082</v>
      </c>
      <c r="S87">
        <v>2.052602977443609</v>
      </c>
      <c r="T87">
        <v>0</v>
      </c>
      <c r="U87">
        <v>62.109148461881411</v>
      </c>
      <c r="V87">
        <v>9.0979024081115316</v>
      </c>
      <c r="W87">
        <v>19.875974323704725</v>
      </c>
      <c r="X87">
        <v>64.790281537866534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0</v>
      </c>
      <c r="AN87">
        <v>0</v>
      </c>
      <c r="AO87">
        <v>0</v>
      </c>
      <c r="AP87">
        <v>1.6879021163503864</v>
      </c>
      <c r="AQ87">
        <v>31.442400000000006</v>
      </c>
      <c r="AR87">
        <v>7.7583999999999982</v>
      </c>
      <c r="AS87">
        <v>3.2493999999999996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784.54098226048438</v>
      </c>
      <c r="DN87">
        <v>29.213929750536614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199.99684138637525</v>
      </c>
      <c r="L88">
        <v>109.58409788060074</v>
      </c>
      <c r="M88">
        <v>63.767305524239006</v>
      </c>
      <c r="N88">
        <v>51.878732326337044</v>
      </c>
      <c r="O88">
        <v>73.288711419105923</v>
      </c>
      <c r="P88">
        <v>24.376261140070625</v>
      </c>
      <c r="Q88">
        <v>2.9977496671105195</v>
      </c>
      <c r="R88">
        <v>18.615057683949082</v>
      </c>
      <c r="S88">
        <v>2.052602977443609</v>
      </c>
      <c r="T88">
        <v>0</v>
      </c>
      <c r="U88">
        <v>62.109148461881411</v>
      </c>
      <c r="V88">
        <v>9.0979024081115316</v>
      </c>
      <c r="W88">
        <v>19.875974323704725</v>
      </c>
      <c r="X88">
        <v>64.790281537866534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1.6879021163503864</v>
      </c>
      <c r="AQ88">
        <v>31.442400000000006</v>
      </c>
      <c r="AR88">
        <v>7.7583999999999982</v>
      </c>
      <c r="AS88">
        <v>3.2493999999999996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765.2593590713775</v>
      </c>
      <c r="DN88">
        <v>28.495943781768865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198.64528265441902</v>
      </c>
      <c r="L89">
        <v>109.58409788060074</v>
      </c>
      <c r="M89">
        <v>63.767305524239006</v>
      </c>
      <c r="N89">
        <v>51.878732326337044</v>
      </c>
      <c r="O89">
        <v>73.288711419105923</v>
      </c>
      <c r="P89">
        <v>24.376261140070625</v>
      </c>
      <c r="Q89">
        <v>2.9977496671105195</v>
      </c>
      <c r="R89">
        <v>18.615057683949082</v>
      </c>
      <c r="S89">
        <v>2.052602977443609</v>
      </c>
      <c r="T89">
        <v>0</v>
      </c>
      <c r="U89">
        <v>62.109148461881411</v>
      </c>
      <c r="V89">
        <v>9.0979024081115316</v>
      </c>
      <c r="W89">
        <v>19.869723109843079</v>
      </c>
      <c r="X89">
        <v>64.792248885350318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1.6879021163503864</v>
      </c>
      <c r="AQ89">
        <v>31.442400000000006</v>
      </c>
      <c r="AR89">
        <v>3.8791999999999991</v>
      </c>
      <c r="AS89">
        <v>3.2493999999999996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760.21225482715363</v>
      </c>
      <c r="DN89">
        <v>28.308005427658721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179.99530210707474</v>
      </c>
      <c r="L90">
        <v>109.58409788060074</v>
      </c>
      <c r="M90">
        <v>63.767305524239006</v>
      </c>
      <c r="N90">
        <v>51.878732326337044</v>
      </c>
      <c r="O90">
        <v>73.288711419105923</v>
      </c>
      <c r="P90">
        <v>24.376261140070625</v>
      </c>
      <c r="Q90">
        <v>2.9977496671105195</v>
      </c>
      <c r="R90">
        <v>18.615057683949082</v>
      </c>
      <c r="S90">
        <v>2.052602977443609</v>
      </c>
      <c r="T90">
        <v>0</v>
      </c>
      <c r="U90">
        <v>62.109148461881411</v>
      </c>
      <c r="V90">
        <v>9.0979024081115316</v>
      </c>
      <c r="W90">
        <v>19.869723109843079</v>
      </c>
      <c r="X90">
        <v>64.792248885350318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1.6879021163503864</v>
      </c>
      <c r="AQ90">
        <v>20.961600000000001</v>
      </c>
      <c r="AR90">
        <v>3.8791999999999991</v>
      </c>
      <c r="AS90">
        <v>3.2493999999999996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732.12726930145902</v>
      </c>
      <c r="DN90">
        <v>27.262210406009018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198.50893397940641</v>
      </c>
      <c r="L91">
        <v>109.58409788060074</v>
      </c>
      <c r="M91">
        <v>63.767305524239006</v>
      </c>
      <c r="N91">
        <v>51.878732326337044</v>
      </c>
      <c r="O91">
        <v>73.288711419105923</v>
      </c>
      <c r="P91">
        <v>24.376261140070625</v>
      </c>
      <c r="Q91">
        <v>2.9977496671105195</v>
      </c>
      <c r="R91">
        <v>18.615057683949082</v>
      </c>
      <c r="S91">
        <v>2.052602977443609</v>
      </c>
      <c r="T91">
        <v>0</v>
      </c>
      <c r="U91">
        <v>62.109148461881411</v>
      </c>
      <c r="V91">
        <v>9.0979024081115316</v>
      </c>
      <c r="W91">
        <v>19.869723109843079</v>
      </c>
      <c r="X91">
        <v>64.792248885350318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1.6879021163503864</v>
      </c>
      <c r="AQ91">
        <v>20.961600000000001</v>
      </c>
      <c r="AR91">
        <v>3.8791999999999991</v>
      </c>
      <c r="AS91">
        <v>2.3632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749.12187636079011</v>
      </c>
      <c r="DN91">
        <v>27.895035219009554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189.99706196581195</v>
      </c>
      <c r="L92">
        <v>109.58409788060074</v>
      </c>
      <c r="M92">
        <v>63.767305524239006</v>
      </c>
      <c r="N92">
        <v>51.878732326337044</v>
      </c>
      <c r="O92">
        <v>73.288711419105923</v>
      </c>
      <c r="P92">
        <v>24.376261140070625</v>
      </c>
      <c r="Q92">
        <v>2.9977496671105195</v>
      </c>
      <c r="R92">
        <v>18.615057683949082</v>
      </c>
      <c r="S92">
        <v>2.052602977443609</v>
      </c>
      <c r="T92">
        <v>0</v>
      </c>
      <c r="U92">
        <v>62.109148461881411</v>
      </c>
      <c r="V92">
        <v>9.0979024081115316</v>
      </c>
      <c r="W92">
        <v>19.869723109843079</v>
      </c>
      <c r="X92">
        <v>64.792248885350318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1.6879021163503864</v>
      </c>
      <c r="AQ92">
        <v>20.961600000000001</v>
      </c>
      <c r="AR92">
        <v>3.8791999999999991</v>
      </c>
      <c r="AS92">
        <v>2.3632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732.89581111248367</v>
      </c>
      <c r="DN92">
        <v>27.290828453721531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167.00292803970223</v>
      </c>
      <c r="L93">
        <v>109.58409788060074</v>
      </c>
      <c r="M93">
        <v>63.767305524239006</v>
      </c>
      <c r="N93">
        <v>51.878732326337044</v>
      </c>
      <c r="O93">
        <v>73.288711419105923</v>
      </c>
      <c r="P93">
        <v>24.376261140070625</v>
      </c>
      <c r="Q93">
        <v>2.9977496671105195</v>
      </c>
      <c r="R93">
        <v>18.615057683949082</v>
      </c>
      <c r="S93">
        <v>2.052602977443609</v>
      </c>
      <c r="T93">
        <v>0</v>
      </c>
      <c r="U93">
        <v>62.109148461881411</v>
      </c>
      <c r="V93">
        <v>9.0979024081115316</v>
      </c>
      <c r="W93">
        <v>19.869723109843079</v>
      </c>
      <c r="X93">
        <v>64.792248885350318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1.6879021163503864</v>
      </c>
      <c r="AQ93">
        <v>20.961600000000001</v>
      </c>
      <c r="AR93">
        <v>3.8791999999999991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712.43593745188878</v>
      </c>
      <c r="DN93">
        <v>26.528968188206537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140.00319142873425</v>
      </c>
      <c r="L94">
        <v>109.58409788060074</v>
      </c>
      <c r="M94">
        <v>63.767305524239006</v>
      </c>
      <c r="N94">
        <v>51.878732326337044</v>
      </c>
      <c r="O94">
        <v>73.288711419105923</v>
      </c>
      <c r="P94">
        <v>24.376261140070625</v>
      </c>
      <c r="Q94">
        <v>2.9977496671105195</v>
      </c>
      <c r="R94">
        <v>18.615057683949082</v>
      </c>
      <c r="S94">
        <v>2.052602977443609</v>
      </c>
      <c r="T94">
        <v>0</v>
      </c>
      <c r="U94">
        <v>62.109148461881411</v>
      </c>
      <c r="V94">
        <v>9.0979024081115316</v>
      </c>
      <c r="W94">
        <v>19.869723109843079</v>
      </c>
      <c r="X94">
        <v>64.792248885350318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1.6879021163503864</v>
      </c>
      <c r="AQ94">
        <v>10.611809999999998</v>
      </c>
      <c r="AR94">
        <v>3.8791999999999991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676.42725891557211</v>
      </c>
      <c r="DN94">
        <v>25.18812011355536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140.00319142873425</v>
      </c>
      <c r="L95">
        <v>109.58409788060074</v>
      </c>
      <c r="M95">
        <v>63.767305524239006</v>
      </c>
      <c r="N95">
        <v>51.878732326337044</v>
      </c>
      <c r="O95">
        <v>73.288711419105923</v>
      </c>
      <c r="P95">
        <v>24.376261140070625</v>
      </c>
      <c r="Q95">
        <v>2.9977496671105195</v>
      </c>
      <c r="R95">
        <v>4.9985185185185186</v>
      </c>
      <c r="S95">
        <v>2.052602977443609</v>
      </c>
      <c r="T95">
        <v>0</v>
      </c>
      <c r="U95">
        <v>62.109148461881411</v>
      </c>
      <c r="V95">
        <v>2.9966672727272727</v>
      </c>
      <c r="W95">
        <v>19.869723109843079</v>
      </c>
      <c r="X95">
        <v>64.792248885350318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9.5358999999999998</v>
      </c>
      <c r="AM95">
        <v>0</v>
      </c>
      <c r="AN95">
        <v>0</v>
      </c>
      <c r="AO95">
        <v>0</v>
      </c>
      <c r="AP95">
        <v>1.6879021163503864</v>
      </c>
      <c r="AQ95">
        <v>10.044100000000002</v>
      </c>
      <c r="AR95">
        <v>3.8791999999999991</v>
      </c>
      <c r="AS95">
        <v>2.6585999999999999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657.03739153078868</v>
      </c>
      <c r="DN95">
        <v>24.466103197523754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140.00319142873425</v>
      </c>
      <c r="L96">
        <v>109.58409788060074</v>
      </c>
      <c r="M96">
        <v>63.767305524239006</v>
      </c>
      <c r="N96">
        <v>51.878732326337044</v>
      </c>
      <c r="O96">
        <v>73.288711419105923</v>
      </c>
      <c r="P96">
        <v>24.376261140070625</v>
      </c>
      <c r="Q96">
        <v>2.9977496671105195</v>
      </c>
      <c r="R96">
        <v>4.9985185185185186</v>
      </c>
      <c r="S96">
        <v>2.052602977443609</v>
      </c>
      <c r="T96">
        <v>0</v>
      </c>
      <c r="U96">
        <v>62.109148461881411</v>
      </c>
      <c r="V96">
        <v>2.9966672727272727</v>
      </c>
      <c r="W96">
        <v>19.869723109843079</v>
      </c>
      <c r="X96">
        <v>64.792248885350318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9.5358999999999998</v>
      </c>
      <c r="AM96">
        <v>0</v>
      </c>
      <c r="AN96">
        <v>0</v>
      </c>
      <c r="AO96">
        <v>0</v>
      </c>
      <c r="AP96">
        <v>1.6879021163503864</v>
      </c>
      <c r="AQ96">
        <v>0</v>
      </c>
      <c r="AR96">
        <v>3.8791999999999991</v>
      </c>
      <c r="AS96">
        <v>2.6585999999999999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647.35387472078878</v>
      </c>
      <c r="DN96">
        <v>24.105520007523751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140.00319142873425</v>
      </c>
      <c r="L97">
        <v>109.58409788060074</v>
      </c>
      <c r="M97">
        <v>52.682407533779177</v>
      </c>
      <c r="N97">
        <v>51.878732326337044</v>
      </c>
      <c r="O97">
        <v>73.288711419105923</v>
      </c>
      <c r="P97">
        <v>24.376261140070625</v>
      </c>
      <c r="Q97">
        <v>2.9977496671105195</v>
      </c>
      <c r="R97">
        <v>4.9985185185185186</v>
      </c>
      <c r="S97">
        <v>2.052602977443609</v>
      </c>
      <c r="T97">
        <v>0</v>
      </c>
      <c r="U97">
        <v>62.109148461881411</v>
      </c>
      <c r="V97">
        <v>2.9966672727272727</v>
      </c>
      <c r="W97">
        <v>19.869723109843079</v>
      </c>
      <c r="X97">
        <v>19.997474280807214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3.8791999999999991</v>
      </c>
      <c r="AS97">
        <v>2.6585999999999999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592.93787955131529</v>
      </c>
      <c r="DN97">
        <v>22.079208543210783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140.00319142873425</v>
      </c>
      <c r="L98">
        <v>109.58409788060074</v>
      </c>
      <c r="M98">
        <v>52.682407533779177</v>
      </c>
      <c r="N98">
        <v>51.878732326337044</v>
      </c>
      <c r="O98">
        <v>73.288711419105923</v>
      </c>
      <c r="P98">
        <v>24.376261140070625</v>
      </c>
      <c r="Q98">
        <v>2.9977496671105195</v>
      </c>
      <c r="R98">
        <v>4.9985185185185186</v>
      </c>
      <c r="S98">
        <v>2.052602977443609</v>
      </c>
      <c r="T98">
        <v>0</v>
      </c>
      <c r="U98">
        <v>62.109148461881411</v>
      </c>
      <c r="V98">
        <v>2.9966672727272727</v>
      </c>
      <c r="W98">
        <v>4.9999358108108121</v>
      </c>
      <c r="X98">
        <v>14.997965349730976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9.5358999999999998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3.8791999999999991</v>
      </c>
      <c r="AS98">
        <v>3.5448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574.63627638698404</v>
      </c>
      <c r="DN98">
        <v>21.39771547743365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4.112118442846489</v>
      </c>
      <c r="L99">
        <f t="shared" si="2"/>
        <v>2.6046791297534617</v>
      </c>
      <c r="M99">
        <f t="shared" si="2"/>
        <v>1.5248728835865086</v>
      </c>
      <c r="N99">
        <f t="shared" si="2"/>
        <v>1.2450895758320861</v>
      </c>
      <c r="O99">
        <f t="shared" si="2"/>
        <v>1.7589290740585444</v>
      </c>
      <c r="P99">
        <f t="shared" si="2"/>
        <v>0.58503026736169594</v>
      </c>
      <c r="Q99">
        <f t="shared" si="2"/>
        <v>7.1975076276108441E-2</v>
      </c>
      <c r="R99">
        <f t="shared" si="2"/>
        <v>0.33437823096647001</v>
      </c>
      <c r="S99">
        <f t="shared" si="2"/>
        <v>3.5509390315463567E-2</v>
      </c>
      <c r="T99">
        <f t="shared" si="2"/>
        <v>0</v>
      </c>
      <c r="U99">
        <f t="shared" si="2"/>
        <v>1.4906195630851506</v>
      </c>
      <c r="V99">
        <f t="shared" si="2"/>
        <v>0.16784011382980374</v>
      </c>
      <c r="W99">
        <f t="shared" si="2"/>
        <v>0.40460957554987109</v>
      </c>
      <c r="X99">
        <f t="shared" si="2"/>
        <v>1.2698190063380197</v>
      </c>
      <c r="Y99">
        <f t="shared" si="2"/>
        <v>0</v>
      </c>
      <c r="Z99">
        <f t="shared" si="2"/>
        <v>2.3514409399999998E-2</v>
      </c>
      <c r="AA99">
        <f t="shared" si="2"/>
        <v>5.8991382826601657E-2</v>
      </c>
      <c r="AB99">
        <f t="shared" si="2"/>
        <v>7.6634713999999965E-2</v>
      </c>
      <c r="AC99">
        <f t="shared" si="2"/>
        <v>1.644342E-2</v>
      </c>
      <c r="AD99">
        <f t="shared" si="2"/>
        <v>6.0785233199999997E-2</v>
      </c>
      <c r="AE99">
        <f t="shared" si="2"/>
        <v>0.24056322149999945</v>
      </c>
      <c r="AF99">
        <f t="shared" si="2"/>
        <v>0.14866125000000019</v>
      </c>
      <c r="AG99">
        <f t="shared" si="2"/>
        <v>0</v>
      </c>
      <c r="AH99">
        <f t="shared" si="2"/>
        <v>0.34313400000000011</v>
      </c>
      <c r="AI99">
        <f t="shared" si="2"/>
        <v>2.8606351499999998E-2</v>
      </c>
      <c r="AJ99">
        <f t="shared" si="2"/>
        <v>0</v>
      </c>
      <c r="AK99">
        <f t="shared" si="2"/>
        <v>0.56988576000000002</v>
      </c>
      <c r="AL99">
        <f t="shared" si="2"/>
        <v>0.22821142499999961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4.5106933523308905E-2</v>
      </c>
      <c r="AQ99">
        <f t="shared" si="2"/>
        <v>0.28385500000000008</v>
      </c>
      <c r="AR99">
        <f t="shared" si="2"/>
        <v>0.11861866250000008</v>
      </c>
      <c r="AS99">
        <f t="shared" si="2"/>
        <v>9.7452459999999921E-2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17.318595566353888</v>
      </c>
      <c r="DN99">
        <f t="shared" ref="DN99" si="4">SUM(DN3:DN98)/4000</f>
        <v>0.64489337669569946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43.003910899506891</v>
      </c>
      <c r="L3">
        <v>22.819475656986924</v>
      </c>
      <c r="M3">
        <v>0</v>
      </c>
      <c r="N3">
        <v>30.000658645824185</v>
      </c>
      <c r="O3">
        <v>50.376913580894069</v>
      </c>
      <c r="P3">
        <v>61.148110391794177</v>
      </c>
      <c r="Q3">
        <v>2.0025940337224384</v>
      </c>
      <c r="R3">
        <v>4.9985185185185186</v>
      </c>
      <c r="S3">
        <v>2.0755608028335297</v>
      </c>
      <c r="T3">
        <v>0</v>
      </c>
      <c r="U3">
        <v>330.95836825679891</v>
      </c>
      <c r="V3">
        <v>0</v>
      </c>
      <c r="W3">
        <v>11.496424650499288</v>
      </c>
      <c r="X3">
        <v>21.99851831896552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3.2461000000000011</v>
      </c>
      <c r="AM3">
        <v>0</v>
      </c>
      <c r="AN3">
        <v>0</v>
      </c>
      <c r="AO3">
        <v>0</v>
      </c>
      <c r="AP3">
        <v>0.81334847896326457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597.00540109220492</v>
      </c>
      <c r="DN3">
        <v>22.230620743102552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43.003910899506891</v>
      </c>
      <c r="L4">
        <v>22.819475656986924</v>
      </c>
      <c r="M4">
        <v>0</v>
      </c>
      <c r="N4">
        <v>30.000658645824185</v>
      </c>
      <c r="O4">
        <v>50.376913580894069</v>
      </c>
      <c r="P4">
        <v>61.148110391794177</v>
      </c>
      <c r="Q4">
        <v>2.0025940337224384</v>
      </c>
      <c r="R4">
        <v>4.9985185185185186</v>
      </c>
      <c r="S4">
        <v>2.0755608028335297</v>
      </c>
      <c r="T4">
        <v>0</v>
      </c>
      <c r="U4">
        <v>330.95836825679891</v>
      </c>
      <c r="V4">
        <v>0</v>
      </c>
      <c r="W4">
        <v>11.496424650499288</v>
      </c>
      <c r="X4">
        <v>22.001196888090963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3.2461000000000011</v>
      </c>
      <c r="AM4">
        <v>0</v>
      </c>
      <c r="AN4">
        <v>0</v>
      </c>
      <c r="AO4">
        <v>0</v>
      </c>
      <c r="AP4">
        <v>0.81334847896326457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597.00798350069886</v>
      </c>
      <c r="DN4">
        <v>22.230716903734152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43.003910899506891</v>
      </c>
      <c r="L5">
        <v>22.819475656986924</v>
      </c>
      <c r="M5">
        <v>0</v>
      </c>
      <c r="N5">
        <v>30.000658645824185</v>
      </c>
      <c r="O5">
        <v>50.376913580894069</v>
      </c>
      <c r="P5">
        <v>61.148110391794177</v>
      </c>
      <c r="Q5">
        <v>2.0025940337224384</v>
      </c>
      <c r="R5">
        <v>4.9985185185185186</v>
      </c>
      <c r="S5">
        <v>2.0755608028335297</v>
      </c>
      <c r="T5">
        <v>0</v>
      </c>
      <c r="U5">
        <v>330.95836825679891</v>
      </c>
      <c r="V5">
        <v>0</v>
      </c>
      <c r="W5">
        <v>5</v>
      </c>
      <c r="X5">
        <v>18.005185825410543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4.7216000000000005</v>
      </c>
      <c r="AM5">
        <v>0</v>
      </c>
      <c r="AN5">
        <v>0</v>
      </c>
      <c r="AO5">
        <v>0</v>
      </c>
      <c r="AP5">
        <v>0.81334847896326457</v>
      </c>
      <c r="AQ5">
        <v>0</v>
      </c>
      <c r="AR5">
        <v>1.6823999999999999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580.20474655749399</v>
      </c>
      <c r="DN5">
        <v>21.605018133759387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43.003910899506891</v>
      </c>
      <c r="L6">
        <v>22.819475656986924</v>
      </c>
      <c r="M6">
        <v>0</v>
      </c>
      <c r="N6">
        <v>30.000658645824185</v>
      </c>
      <c r="O6">
        <v>50.376913580894069</v>
      </c>
      <c r="P6">
        <v>61.148110391794177</v>
      </c>
      <c r="Q6">
        <v>2.0025940337224384</v>
      </c>
      <c r="R6">
        <v>4.9985185185185186</v>
      </c>
      <c r="S6">
        <v>2.0755608028335297</v>
      </c>
      <c r="T6">
        <v>0</v>
      </c>
      <c r="U6">
        <v>330.95836825679891</v>
      </c>
      <c r="V6">
        <v>0</v>
      </c>
      <c r="W6">
        <v>5</v>
      </c>
      <c r="X6">
        <v>18.005185825410543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18.001100000000001</v>
      </c>
      <c r="AM6">
        <v>0</v>
      </c>
      <c r="AN6">
        <v>0</v>
      </c>
      <c r="AO6">
        <v>0</v>
      </c>
      <c r="AP6">
        <v>0.81334847896326457</v>
      </c>
      <c r="AQ6">
        <v>0</v>
      </c>
      <c r="AR6">
        <v>1.6823999999999999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593.00751250749397</v>
      </c>
      <c r="DN6">
        <v>22.081752183759388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43.003910899506891</v>
      </c>
      <c r="L7">
        <v>22.819475656986924</v>
      </c>
      <c r="M7">
        <v>0</v>
      </c>
      <c r="N7">
        <v>30.000658645824185</v>
      </c>
      <c r="O7">
        <v>50.376913580894069</v>
      </c>
      <c r="P7">
        <v>61.148110391794177</v>
      </c>
      <c r="Q7">
        <v>2.0025940337224384</v>
      </c>
      <c r="R7">
        <v>4.9985185185185186</v>
      </c>
      <c r="S7">
        <v>2.0755608028335297</v>
      </c>
      <c r="T7">
        <v>0</v>
      </c>
      <c r="U7">
        <v>330.95836825679891</v>
      </c>
      <c r="V7">
        <v>0</v>
      </c>
      <c r="W7">
        <v>5</v>
      </c>
      <c r="X7">
        <v>18.005185825410543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18.001100000000001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1.6823999999999999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595.14246481263922</v>
      </c>
      <c r="DN7">
        <v>22.161385117135247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43.003910899506891</v>
      </c>
      <c r="L8">
        <v>22.819475656986924</v>
      </c>
      <c r="M8">
        <v>0</v>
      </c>
      <c r="N8">
        <v>30.000658645824185</v>
      </c>
      <c r="O8">
        <v>50.376913580894069</v>
      </c>
      <c r="P8">
        <v>61.148110391794177</v>
      </c>
      <c r="Q8">
        <v>2.0025940337224384</v>
      </c>
      <c r="R8">
        <v>4.9985185185185186</v>
      </c>
      <c r="S8">
        <v>2.0755608028335297</v>
      </c>
      <c r="T8">
        <v>0</v>
      </c>
      <c r="U8">
        <v>330.95836825679891</v>
      </c>
      <c r="V8">
        <v>0</v>
      </c>
      <c r="W8">
        <v>5</v>
      </c>
      <c r="X8">
        <v>18.005185825410543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18.001100000000001</v>
      </c>
      <c r="AM8">
        <v>0</v>
      </c>
      <c r="AN8">
        <v>0</v>
      </c>
      <c r="AO8">
        <v>0</v>
      </c>
      <c r="AP8">
        <v>3.0279337174844412</v>
      </c>
      <c r="AQ8">
        <v>0</v>
      </c>
      <c r="AR8">
        <v>1.6823999999999999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595.14246481263922</v>
      </c>
      <c r="DN8">
        <v>22.161385117135247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43.003910899506891</v>
      </c>
      <c r="L9">
        <v>22.819475656986924</v>
      </c>
      <c r="M9">
        <v>0</v>
      </c>
      <c r="N9">
        <v>30.000658645824185</v>
      </c>
      <c r="O9">
        <v>50.376913580894069</v>
      </c>
      <c r="P9">
        <v>61.148110391794177</v>
      </c>
      <c r="Q9">
        <v>2.0025940337224384</v>
      </c>
      <c r="R9">
        <v>4.9985185185185186</v>
      </c>
      <c r="S9">
        <v>2.0755608028335297</v>
      </c>
      <c r="T9">
        <v>0</v>
      </c>
      <c r="U9">
        <v>330.95836825679891</v>
      </c>
      <c r="V9">
        <v>0</v>
      </c>
      <c r="W9">
        <v>5</v>
      </c>
      <c r="X9">
        <v>18.005185825410543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18.001100000000001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1.6823999999999999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591.3869288144233</v>
      </c>
      <c r="DN9">
        <v>22.021541115351127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43.003910899506891</v>
      </c>
      <c r="L10">
        <v>22.819475656986924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2.0025940337224384</v>
      </c>
      <c r="R10">
        <v>4.9985185185185186</v>
      </c>
      <c r="S10">
        <v>2.0755608028335297</v>
      </c>
      <c r="T10">
        <v>0</v>
      </c>
      <c r="U10">
        <v>330.95836825679891</v>
      </c>
      <c r="V10">
        <v>0</v>
      </c>
      <c r="W10">
        <v>5</v>
      </c>
      <c r="X10">
        <v>18.005185825410543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0.88530000000000042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1.6823999999999999</v>
      </c>
      <c r="AS10">
        <v>1.8793499999999999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574.39143672671844</v>
      </c>
      <c r="DN10">
        <v>21.388683203056196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43.003910899506891</v>
      </c>
      <c r="L11">
        <v>22.819475656986924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2.0025940337224384</v>
      </c>
      <c r="R11">
        <v>4.9985185185185186</v>
      </c>
      <c r="S11">
        <v>2.0755608028335297</v>
      </c>
      <c r="T11">
        <v>0</v>
      </c>
      <c r="U11">
        <v>330.95836825679891</v>
      </c>
      <c r="V11">
        <v>0</v>
      </c>
      <c r="W11">
        <v>5</v>
      </c>
      <c r="X11">
        <v>18.005185825410543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0.65067878317061156</v>
      </c>
      <c r="AQ11">
        <v>0</v>
      </c>
      <c r="AR11">
        <v>1.6823999999999999</v>
      </c>
      <c r="AS11">
        <v>1.8793499999999999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571.81515797852978</v>
      </c>
      <c r="DN11">
        <v>21.292607016931026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43.003910899506891</v>
      </c>
      <c r="L12">
        <v>22.819475656986924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2.0025940337224384</v>
      </c>
      <c r="R12">
        <v>4.9985185185185186</v>
      </c>
      <c r="S12">
        <v>2.0755608028335297</v>
      </c>
      <c r="T12">
        <v>0</v>
      </c>
      <c r="U12">
        <v>330.95836825679891</v>
      </c>
      <c r="V12">
        <v>0</v>
      </c>
      <c r="W12">
        <v>5</v>
      </c>
      <c r="X12">
        <v>18.005185825410543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0.65067878317061156</v>
      </c>
      <c r="AQ12">
        <v>0</v>
      </c>
      <c r="AR12">
        <v>1.6823999999999999</v>
      </c>
      <c r="AS12">
        <v>1.8793499999999999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571.81515797852978</v>
      </c>
      <c r="DN12">
        <v>21.292607016931026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43.003910899506891</v>
      </c>
      <c r="L13">
        <v>22.819475656986924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2.0025940337224384</v>
      </c>
      <c r="R13">
        <v>4.9985185185185186</v>
      </c>
      <c r="S13">
        <v>2.0755608028335297</v>
      </c>
      <c r="T13">
        <v>0</v>
      </c>
      <c r="U13">
        <v>330.95836825679891</v>
      </c>
      <c r="V13">
        <v>0</v>
      </c>
      <c r="W13">
        <v>5</v>
      </c>
      <c r="X13">
        <v>18.005185825410543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0.65067878317061156</v>
      </c>
      <c r="AQ13">
        <v>0</v>
      </c>
      <c r="AR13">
        <v>1.6823999999999999</v>
      </c>
      <c r="AS13">
        <v>1.8793499999999999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571.81515797852978</v>
      </c>
      <c r="DN13">
        <v>21.292607016931026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43.003910899506891</v>
      </c>
      <c r="L14">
        <v>22.819475656986924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2.0025940337224384</v>
      </c>
      <c r="R14">
        <v>4.9985185185185186</v>
      </c>
      <c r="S14">
        <v>2.0755608028335297</v>
      </c>
      <c r="T14">
        <v>0</v>
      </c>
      <c r="U14">
        <v>330.95836825679891</v>
      </c>
      <c r="V14">
        <v>0</v>
      </c>
      <c r="W14">
        <v>5</v>
      </c>
      <c r="X14">
        <v>18.005185825410543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0.65067878317061156</v>
      </c>
      <c r="AQ14">
        <v>0</v>
      </c>
      <c r="AR14">
        <v>1.6823999999999999</v>
      </c>
      <c r="AS14">
        <v>1.8793499999999999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571.81515797852978</v>
      </c>
      <c r="DN14">
        <v>21.292607016931026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43.003910899506891</v>
      </c>
      <c r="L15">
        <v>22.819475656986924</v>
      </c>
      <c r="M15">
        <v>0</v>
      </c>
      <c r="N15">
        <v>30.000658645824185</v>
      </c>
      <c r="O15">
        <v>50.376913580894069</v>
      </c>
      <c r="P15">
        <v>61.148110391794177</v>
      </c>
      <c r="Q15">
        <v>2.0025940337224384</v>
      </c>
      <c r="R15">
        <v>4.9985185185185186</v>
      </c>
      <c r="S15">
        <v>2.0755608028335297</v>
      </c>
      <c r="T15">
        <v>0</v>
      </c>
      <c r="U15">
        <v>330.95836825679891</v>
      </c>
      <c r="V15">
        <v>0</v>
      </c>
      <c r="W15">
        <v>5</v>
      </c>
      <c r="X15">
        <v>18.005185825410543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0.65067878317061156</v>
      </c>
      <c r="AQ15">
        <v>0</v>
      </c>
      <c r="AR15">
        <v>1.6823999999999999</v>
      </c>
      <c r="AS15">
        <v>1.8793499999999999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571.81515797852978</v>
      </c>
      <c r="DN15">
        <v>21.292607016931026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43.003910899506891</v>
      </c>
      <c r="L16">
        <v>22.819475656986924</v>
      </c>
      <c r="M16">
        <v>0</v>
      </c>
      <c r="N16">
        <v>30.000658645824185</v>
      </c>
      <c r="O16">
        <v>50.376913580894069</v>
      </c>
      <c r="P16">
        <v>61.148110391794177</v>
      </c>
      <c r="Q16">
        <v>2.0025940337224384</v>
      </c>
      <c r="R16">
        <v>4.9985185185185186</v>
      </c>
      <c r="S16">
        <v>2.0755608028335297</v>
      </c>
      <c r="T16">
        <v>0</v>
      </c>
      <c r="U16">
        <v>330.95836825679891</v>
      </c>
      <c r="V16">
        <v>0</v>
      </c>
      <c r="W16">
        <v>5</v>
      </c>
      <c r="X16">
        <v>18.005185825410543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0.65067878317061156</v>
      </c>
      <c r="AQ16">
        <v>0</v>
      </c>
      <c r="AR16">
        <v>1.6823999999999999</v>
      </c>
      <c r="AS16">
        <v>1.8793499999999999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571.81515797852978</v>
      </c>
      <c r="DN16">
        <v>21.292607016931026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43.003910899506891</v>
      </c>
      <c r="L17">
        <v>22.819475656986924</v>
      </c>
      <c r="M17">
        <v>0</v>
      </c>
      <c r="N17">
        <v>30.000658645824185</v>
      </c>
      <c r="O17">
        <v>50.376913580894069</v>
      </c>
      <c r="P17">
        <v>61.148110391794177</v>
      </c>
      <c r="Q17">
        <v>2.0025940337224384</v>
      </c>
      <c r="R17">
        <v>4.9985185185185186</v>
      </c>
      <c r="S17">
        <v>2.0755608028335297</v>
      </c>
      <c r="T17">
        <v>0</v>
      </c>
      <c r="U17">
        <v>330.95836825679891</v>
      </c>
      <c r="V17">
        <v>0</v>
      </c>
      <c r="W17">
        <v>5</v>
      </c>
      <c r="X17">
        <v>18.005185825410543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1.6823999999999999</v>
      </c>
      <c r="AS17">
        <v>1.8793499999999999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571.81515797852978</v>
      </c>
      <c r="DN17">
        <v>21.292607016931026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43.003910899506891</v>
      </c>
      <c r="L18">
        <v>22.819475656986924</v>
      </c>
      <c r="M18">
        <v>0</v>
      </c>
      <c r="N18">
        <v>30.000658645824185</v>
      </c>
      <c r="O18">
        <v>50.376913580894069</v>
      </c>
      <c r="P18">
        <v>61.148110391794177</v>
      </c>
      <c r="Q18">
        <v>2.0025940337224384</v>
      </c>
      <c r="R18">
        <v>4.9985185185185186</v>
      </c>
      <c r="S18">
        <v>2.0755608028335297</v>
      </c>
      <c r="T18">
        <v>0</v>
      </c>
      <c r="U18">
        <v>330.95836825679891</v>
      </c>
      <c r="V18">
        <v>0</v>
      </c>
      <c r="W18">
        <v>5</v>
      </c>
      <c r="X18">
        <v>18.005185825410543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0.72162000000000004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1.6823999999999999</v>
      </c>
      <c r="AS18">
        <v>1.8793499999999999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572.51087179512956</v>
      </c>
      <c r="DN18">
        <v>21.318513200331235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43.003910899506891</v>
      </c>
      <c r="L19">
        <v>22.819475656986924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2.0025940337224384</v>
      </c>
      <c r="R19">
        <v>4.9985185185185186</v>
      </c>
      <c r="S19">
        <v>2.0755608028335297</v>
      </c>
      <c r="T19">
        <v>0</v>
      </c>
      <c r="U19">
        <v>330.95836825679891</v>
      </c>
      <c r="V19">
        <v>0</v>
      </c>
      <c r="W19">
        <v>5</v>
      </c>
      <c r="X19">
        <v>18.005185825410543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0.65067878317061156</v>
      </c>
      <c r="AQ19">
        <v>0</v>
      </c>
      <c r="AR19">
        <v>1.6823999999999999</v>
      </c>
      <c r="AS19">
        <v>1.8793499999999999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576.45325025852969</v>
      </c>
      <c r="DN19">
        <v>21.465314736931024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43.003910899506891</v>
      </c>
      <c r="L20">
        <v>22.819475656986924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2.0025940337224384</v>
      </c>
      <c r="R20">
        <v>4.9985185185185186</v>
      </c>
      <c r="S20">
        <v>2.0755608028335297</v>
      </c>
      <c r="T20">
        <v>0</v>
      </c>
      <c r="U20">
        <v>330.95836825679891</v>
      </c>
      <c r="V20">
        <v>0</v>
      </c>
      <c r="W20">
        <v>5</v>
      </c>
      <c r="X20">
        <v>18.005185825410543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0.65067878317061156</v>
      </c>
      <c r="AQ20">
        <v>0</v>
      </c>
      <c r="AR20">
        <v>2.2432000000000003</v>
      </c>
      <c r="AS20">
        <v>1.8793499999999999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576.99391758932677</v>
      </c>
      <c r="DN20">
        <v>21.485447406133925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43.003910899506891</v>
      </c>
      <c r="L21">
        <v>22.819475656986924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2.0025940337224384</v>
      </c>
      <c r="R21">
        <v>4.9985185185185186</v>
      </c>
      <c r="S21">
        <v>2.0755608028335297</v>
      </c>
      <c r="T21">
        <v>0</v>
      </c>
      <c r="U21">
        <v>330.95836825679891</v>
      </c>
      <c r="V21">
        <v>0</v>
      </c>
      <c r="W21">
        <v>5</v>
      </c>
      <c r="X21">
        <v>18.005185825410543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0.65067878317061156</v>
      </c>
      <c r="AQ21">
        <v>0</v>
      </c>
      <c r="AR21">
        <v>10.094400000000002</v>
      </c>
      <c r="AS21">
        <v>1.8793499999999999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584.56325945852961</v>
      </c>
      <c r="DN21">
        <v>21.767305536931026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43.003910899506891</v>
      </c>
      <c r="L22">
        <v>22.819475656986924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2.0025940337224384</v>
      </c>
      <c r="R22">
        <v>4.9985185185185186</v>
      </c>
      <c r="S22">
        <v>2.0755608028335297</v>
      </c>
      <c r="T22">
        <v>0</v>
      </c>
      <c r="U22">
        <v>330.95836825679891</v>
      </c>
      <c r="V22">
        <v>0</v>
      </c>
      <c r="W22">
        <v>5</v>
      </c>
      <c r="X22">
        <v>18.005185825410543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0.65067878317061156</v>
      </c>
      <c r="AQ22">
        <v>0</v>
      </c>
      <c r="AR22">
        <v>10.094400000000002</v>
      </c>
      <c r="AS22">
        <v>1.8793499999999999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584.56325945852961</v>
      </c>
      <c r="DN22">
        <v>21.767305536931026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41.457308945412976</v>
      </c>
      <c r="L23">
        <v>22.819475656986924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1.9306020942408375</v>
      </c>
      <c r="R23">
        <v>4.9985185185185186</v>
      </c>
      <c r="S23">
        <v>2.0755608028335297</v>
      </c>
      <c r="T23">
        <v>0</v>
      </c>
      <c r="U23">
        <v>330.95836825679891</v>
      </c>
      <c r="V23">
        <v>0</v>
      </c>
      <c r="W23">
        <v>7.6881206301194531</v>
      </c>
      <c r="X23">
        <v>19.002540220152412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0.81334847896326457</v>
      </c>
      <c r="AQ23">
        <v>0</v>
      </c>
      <c r="AR23">
        <v>2.2432000000000003</v>
      </c>
      <c r="AS23">
        <v>1.8793499999999999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579.14341801607395</v>
      </c>
      <c r="DN23">
        <v>21.56549780646526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41.457308945412976</v>
      </c>
      <c r="L24">
        <v>22.819475656986924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1.9306020942408375</v>
      </c>
      <c r="R24">
        <v>4.9985185185185186</v>
      </c>
      <c r="S24">
        <v>2.0755608028335297</v>
      </c>
      <c r="T24">
        <v>0</v>
      </c>
      <c r="U24">
        <v>330.95836825679891</v>
      </c>
      <c r="V24">
        <v>0</v>
      </c>
      <c r="W24">
        <v>11.316096305619933</v>
      </c>
      <c r="X24">
        <v>19.003083823941687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0.81334847896326457</v>
      </c>
      <c r="AQ24">
        <v>0</v>
      </c>
      <c r="AR24">
        <v>1.6823999999999999</v>
      </c>
      <c r="AS24">
        <v>1.8793499999999999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586.73909825263354</v>
      </c>
      <c r="DN24">
        <v>21.848336849195483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41.457308945412976</v>
      </c>
      <c r="L25">
        <v>22.819475656986924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1.9306020942408375</v>
      </c>
      <c r="R25">
        <v>10.765083840503673</v>
      </c>
      <c r="S25">
        <v>2.0755608028335297</v>
      </c>
      <c r="T25">
        <v>0</v>
      </c>
      <c r="U25">
        <v>330.95836825679891</v>
      </c>
      <c r="V25">
        <v>5.2674981818181816</v>
      </c>
      <c r="W25">
        <v>11.496424650499288</v>
      </c>
      <c r="X25">
        <v>36.129945986577177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0.81334847896326457</v>
      </c>
      <c r="AQ25">
        <v>0</v>
      </c>
      <c r="AR25">
        <v>1.6823999999999999</v>
      </c>
      <c r="AS25">
        <v>1.8793499999999999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621.92626287921837</v>
      </c>
      <c r="DN25">
        <v>23.158594233928731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41.457308945412976</v>
      </c>
      <c r="L26">
        <v>22.819475656986924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1.9306020942408375</v>
      </c>
      <c r="R26">
        <v>10.765083840503673</v>
      </c>
      <c r="S26">
        <v>2.0755608028335297</v>
      </c>
      <c r="T26">
        <v>0</v>
      </c>
      <c r="U26">
        <v>330.95836825679891</v>
      </c>
      <c r="V26">
        <v>5.2674981818181816</v>
      </c>
      <c r="W26">
        <v>11.494039431453462</v>
      </c>
      <c r="X26">
        <v>36.119763806685121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18.521580000000004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0.81334847896326457</v>
      </c>
      <c r="AQ26">
        <v>0</v>
      </c>
      <c r="AR26">
        <v>1.6823999999999999</v>
      </c>
      <c r="AS26">
        <v>1.8793499999999999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634.33734428486127</v>
      </c>
      <c r="DN26">
        <v>23.620743029348041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41.457308945412976</v>
      </c>
      <c r="L27">
        <v>22.819475656986924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1.9306020942408375</v>
      </c>
      <c r="R27">
        <v>10.765083840503673</v>
      </c>
      <c r="S27">
        <v>2.0755608028335297</v>
      </c>
      <c r="T27">
        <v>0</v>
      </c>
      <c r="U27">
        <v>330.95836825679891</v>
      </c>
      <c r="V27">
        <v>5.2674981818181816</v>
      </c>
      <c r="W27">
        <v>11.496424650499288</v>
      </c>
      <c r="X27">
        <v>36.129945986577177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1.3205400000000003</v>
      </c>
      <c r="AN27">
        <v>0</v>
      </c>
      <c r="AO27">
        <v>0</v>
      </c>
      <c r="AP27">
        <v>0.81334847896326457</v>
      </c>
      <c r="AQ27">
        <v>0</v>
      </c>
      <c r="AR27">
        <v>1.6823999999999999</v>
      </c>
      <c r="AS27">
        <v>1.3667999999999998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656.33474798374596</v>
      </c>
      <c r="DN27">
        <v>24.439897909391288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41.457308945412976</v>
      </c>
      <c r="L28">
        <v>22.819475656986924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1.9306020942408375</v>
      </c>
      <c r="R28">
        <v>10.765083840503673</v>
      </c>
      <c r="S28">
        <v>2.0755608028335297</v>
      </c>
      <c r="T28">
        <v>0</v>
      </c>
      <c r="U28">
        <v>330.95836825679891</v>
      </c>
      <c r="V28">
        <v>5.2674981818181816</v>
      </c>
      <c r="W28">
        <v>11.496424650499288</v>
      </c>
      <c r="X28">
        <v>36.126491276306368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3.2461000000000011</v>
      </c>
      <c r="AM28">
        <v>2.6762944000000006</v>
      </c>
      <c r="AN28">
        <v>0</v>
      </c>
      <c r="AO28">
        <v>0</v>
      </c>
      <c r="AP28">
        <v>0.81334847896326457</v>
      </c>
      <c r="AQ28">
        <v>0</v>
      </c>
      <c r="AR28">
        <v>1.6823999999999999</v>
      </c>
      <c r="AS28">
        <v>1.3667999999999998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682.3050112013633</v>
      </c>
      <c r="DN28">
        <v>25.407060507094659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55.004521276595753</v>
      </c>
      <c r="L29">
        <v>22.819475656986924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1.8585733157199473</v>
      </c>
      <c r="R29">
        <v>10.765083840503673</v>
      </c>
      <c r="S29">
        <v>2.0756358669833728</v>
      </c>
      <c r="T29">
        <v>0</v>
      </c>
      <c r="U29">
        <v>330.95836825679891</v>
      </c>
      <c r="V29">
        <v>5.2674981818181816</v>
      </c>
      <c r="W29">
        <v>11.496424650499288</v>
      </c>
      <c r="X29">
        <v>36.119689063898335</v>
      </c>
      <c r="Y29">
        <v>0</v>
      </c>
      <c r="Z29">
        <v>3.3125664000000006</v>
      </c>
      <c r="AA29">
        <v>7.0228498089500464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3.2461000000000011</v>
      </c>
      <c r="AM29">
        <v>2.6762944000000006</v>
      </c>
      <c r="AN29">
        <v>0</v>
      </c>
      <c r="AO29">
        <v>0</v>
      </c>
      <c r="AP29">
        <v>0.81334847896326457</v>
      </c>
      <c r="AQ29">
        <v>0</v>
      </c>
      <c r="AR29">
        <v>1.6823999999999999</v>
      </c>
      <c r="AS29">
        <v>1.8793499999999999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696.17098899151597</v>
      </c>
      <c r="DN29">
        <v>25.923394824714237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82.078211569360107</v>
      </c>
      <c r="L30">
        <v>22.819475656986924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1.8585733157199473</v>
      </c>
      <c r="R30">
        <v>10.765083840503673</v>
      </c>
      <c r="S30">
        <v>6.0034562211981566</v>
      </c>
      <c r="T30">
        <v>0</v>
      </c>
      <c r="U30">
        <v>330.95836825679891</v>
      </c>
      <c r="V30">
        <v>5.2674981818181816</v>
      </c>
      <c r="W30">
        <v>11.496424650499288</v>
      </c>
      <c r="X30">
        <v>36.119689063898335</v>
      </c>
      <c r="Y30">
        <v>0</v>
      </c>
      <c r="Z30">
        <v>3.3125664000000006</v>
      </c>
      <c r="AA30">
        <v>7.0228498089500464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3.2461000000000011</v>
      </c>
      <c r="AM30">
        <v>2.6762944000000006</v>
      </c>
      <c r="AN30">
        <v>0</v>
      </c>
      <c r="AO30">
        <v>0</v>
      </c>
      <c r="AP30">
        <v>0.81334847896326457</v>
      </c>
      <c r="AQ30">
        <v>0</v>
      </c>
      <c r="AR30">
        <v>1.6823999999999999</v>
      </c>
      <c r="AS30">
        <v>1.8793499999999999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726.05954541089159</v>
      </c>
      <c r="DN30">
        <v>27.036349052317711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82.078211569360107</v>
      </c>
      <c r="L31">
        <v>28.005764276346103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1.8585733157199473</v>
      </c>
      <c r="R31">
        <v>10.765083840503673</v>
      </c>
      <c r="S31">
        <v>6.0034562211981566</v>
      </c>
      <c r="T31">
        <v>0</v>
      </c>
      <c r="U31">
        <v>330.95836825679891</v>
      </c>
      <c r="V31">
        <v>5.2674981818181816</v>
      </c>
      <c r="W31">
        <v>11.496424650499288</v>
      </c>
      <c r="X31">
        <v>36.119689063898335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3.2461000000000011</v>
      </c>
      <c r="AM31">
        <v>2.6762944000000006</v>
      </c>
      <c r="AN31">
        <v>0</v>
      </c>
      <c r="AO31">
        <v>0</v>
      </c>
      <c r="AP31">
        <v>0.81334847896326457</v>
      </c>
      <c r="AQ31">
        <v>0</v>
      </c>
      <c r="AR31">
        <v>2.2432000000000003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736.36801179368933</v>
      </c>
      <c r="DN31">
        <v>27.42027406414341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82.078211569360107</v>
      </c>
      <c r="L32">
        <v>38.378379283021275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3</v>
      </c>
      <c r="R32">
        <v>10.768955976404841</v>
      </c>
      <c r="S32">
        <v>6.2211981566820276</v>
      </c>
      <c r="T32">
        <v>0</v>
      </c>
      <c r="U32">
        <v>330.95836825679891</v>
      </c>
      <c r="V32">
        <v>4.6373842581110312</v>
      </c>
      <c r="W32">
        <v>11.496424650499288</v>
      </c>
      <c r="X32">
        <v>36.119689063898335</v>
      </c>
      <c r="Y32">
        <v>0</v>
      </c>
      <c r="Z32">
        <v>3.3125664000000006</v>
      </c>
      <c r="AA32">
        <v>10.032642584214351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3.2461000000000011</v>
      </c>
      <c r="AM32">
        <v>2.6762944000000006</v>
      </c>
      <c r="AN32">
        <v>0</v>
      </c>
      <c r="AO32">
        <v>0</v>
      </c>
      <c r="AP32">
        <v>0.81334847896326457</v>
      </c>
      <c r="AQ32">
        <v>0</v>
      </c>
      <c r="AR32">
        <v>10.094400000000002</v>
      </c>
      <c r="AS32">
        <v>6.2872799999999991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758.39974265846524</v>
      </c>
      <c r="DN32">
        <v>28.240665038000774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69.692674614167004</v>
      </c>
      <c r="L33">
        <v>23.047958341470444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3</v>
      </c>
      <c r="R33">
        <v>10.768955976404841</v>
      </c>
      <c r="S33">
        <v>2.0225206611570248</v>
      </c>
      <c r="T33">
        <v>0</v>
      </c>
      <c r="U33">
        <v>330.95836825679891</v>
      </c>
      <c r="V33">
        <v>0</v>
      </c>
      <c r="W33">
        <v>11.494039431453462</v>
      </c>
      <c r="X33">
        <v>35.755792778622123</v>
      </c>
      <c r="Y33">
        <v>0</v>
      </c>
      <c r="Z33">
        <v>3.3125664000000006</v>
      </c>
      <c r="AA33">
        <v>10.032642584214351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13.729979999999996</v>
      </c>
      <c r="AL33">
        <v>3.2461000000000011</v>
      </c>
      <c r="AM33">
        <v>2.6762944000000006</v>
      </c>
      <c r="AN33">
        <v>0</v>
      </c>
      <c r="AO33">
        <v>0</v>
      </c>
      <c r="AP33">
        <v>0.97601817475591734</v>
      </c>
      <c r="AQ33">
        <v>0</v>
      </c>
      <c r="AR33">
        <v>0.84119999999999995</v>
      </c>
      <c r="AS33">
        <v>6.2872799999999991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710.97430801350015</v>
      </c>
      <c r="DN33">
        <v>26.474703024056332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69.692674614167004</v>
      </c>
      <c r="L34">
        <v>23.047958341470444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3</v>
      </c>
      <c r="R34">
        <v>10.768955976404841</v>
      </c>
      <c r="S34">
        <v>2.0225206611570248</v>
      </c>
      <c r="T34">
        <v>0</v>
      </c>
      <c r="U34">
        <v>330.95836825679891</v>
      </c>
      <c r="V34">
        <v>0</v>
      </c>
      <c r="W34">
        <v>11.494039431453462</v>
      </c>
      <c r="X34">
        <v>36.119763806685121</v>
      </c>
      <c r="Y34">
        <v>0</v>
      </c>
      <c r="Z34">
        <v>1.6562832000000001</v>
      </c>
      <c r="AA34">
        <v>9.9323161583722062</v>
      </c>
      <c r="AB34">
        <v>6.6907360000000011</v>
      </c>
      <c r="AC34">
        <v>0</v>
      </c>
      <c r="AD34">
        <v>4.6406359999999998</v>
      </c>
      <c r="AE34">
        <v>12.5575788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0.59020000000000017</v>
      </c>
      <c r="AM34">
        <v>1.2528200000000005</v>
      </c>
      <c r="AN34">
        <v>0</v>
      </c>
      <c r="AO34">
        <v>0</v>
      </c>
      <c r="AP34">
        <v>0.97601817475591734</v>
      </c>
      <c r="AQ34">
        <v>0</v>
      </c>
      <c r="AR34">
        <v>0.84119999999999995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687.1662665335175</v>
      </c>
      <c r="DN34">
        <v>25.588165506259632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60.594891416752851</v>
      </c>
      <c r="L35">
        <v>23.047958341470444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3</v>
      </c>
      <c r="R35">
        <v>10.768955976404841</v>
      </c>
      <c r="S35">
        <v>2.0225206611570248</v>
      </c>
      <c r="T35">
        <v>0</v>
      </c>
      <c r="U35">
        <v>330.95836825679891</v>
      </c>
      <c r="V35">
        <v>0</v>
      </c>
      <c r="W35">
        <v>11.494039431453462</v>
      </c>
      <c r="X35">
        <v>36.119763806685121</v>
      </c>
      <c r="Y35">
        <v>0</v>
      </c>
      <c r="Z35">
        <v>1.6562832000000001</v>
      </c>
      <c r="AA35">
        <v>6.6215441055814726</v>
      </c>
      <c r="AB35">
        <v>3.345368000000001</v>
      </c>
      <c r="AC35">
        <v>0</v>
      </c>
      <c r="AD35">
        <v>2.3203180000000003</v>
      </c>
      <c r="AE35">
        <v>12.5575788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0.59020000000000017</v>
      </c>
      <c r="AM35">
        <v>1.1512400000000003</v>
      </c>
      <c r="AN35">
        <v>0</v>
      </c>
      <c r="AO35">
        <v>0</v>
      </c>
      <c r="AP35">
        <v>3.0279337174844412</v>
      </c>
      <c r="AQ35">
        <v>0</v>
      </c>
      <c r="AR35">
        <v>1.1216000000000004</v>
      </c>
      <c r="AS35">
        <v>1.3667999999999998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661.62701436616021</v>
      </c>
      <c r="DN35">
        <v>24.637211966140679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69.692674614167004</v>
      </c>
      <c r="L36">
        <v>23.047958341470444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3</v>
      </c>
      <c r="R36">
        <v>10.588424415526253</v>
      </c>
      <c r="S36">
        <v>2.0225206611570248</v>
      </c>
      <c r="T36">
        <v>0</v>
      </c>
      <c r="U36">
        <v>330.95836825679891</v>
      </c>
      <c r="V36">
        <v>0</v>
      </c>
      <c r="W36">
        <v>11.494039431453462</v>
      </c>
      <c r="X36">
        <v>36.119763806685121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12.5575788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0.59020000000000017</v>
      </c>
      <c r="AM36">
        <v>0</v>
      </c>
      <c r="AN36">
        <v>0</v>
      </c>
      <c r="AO36">
        <v>0</v>
      </c>
      <c r="AP36">
        <v>3.0279337174844412</v>
      </c>
      <c r="AQ36">
        <v>0</v>
      </c>
      <c r="AR36">
        <v>1.1216000000000004</v>
      </c>
      <c r="AS36">
        <v>1.3667999999999998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659.14399719031553</v>
      </c>
      <c r="DN36">
        <v>24.544677151572312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60.004148947204648</v>
      </c>
      <c r="L37">
        <v>23.047958341470444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3</v>
      </c>
      <c r="R37">
        <v>10.766068950330315</v>
      </c>
      <c r="S37">
        <v>2.0225206611570248</v>
      </c>
      <c r="T37">
        <v>0</v>
      </c>
      <c r="U37">
        <v>330.95836825679891</v>
      </c>
      <c r="V37">
        <v>0</v>
      </c>
      <c r="W37">
        <v>11.494039431453462</v>
      </c>
      <c r="X37">
        <v>36.119763806685121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12.5575788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4.7216000000000005</v>
      </c>
      <c r="AM37">
        <v>0</v>
      </c>
      <c r="AN37">
        <v>0</v>
      </c>
      <c r="AO37">
        <v>0</v>
      </c>
      <c r="AP37">
        <v>3.0279337174844412</v>
      </c>
      <c r="AQ37">
        <v>0</v>
      </c>
      <c r="AR37">
        <v>1.1216000000000004</v>
      </c>
      <c r="AS37">
        <v>1.3667999999999998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644.43416161849404</v>
      </c>
      <c r="DN37">
        <v>23.996849912602407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60.004148947204648</v>
      </c>
      <c r="L38">
        <v>23.047958341470444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3</v>
      </c>
      <c r="R38">
        <v>10.766068950330315</v>
      </c>
      <c r="S38">
        <v>2.0225206611570248</v>
      </c>
      <c r="T38">
        <v>0</v>
      </c>
      <c r="U38">
        <v>330.95836825679891</v>
      </c>
      <c r="V38">
        <v>0</v>
      </c>
      <c r="W38">
        <v>11.494039431453462</v>
      </c>
      <c r="X38">
        <v>36.119763806685121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12.5575788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18.001100000000001</v>
      </c>
      <c r="AM38">
        <v>0</v>
      </c>
      <c r="AN38">
        <v>0</v>
      </c>
      <c r="AO38">
        <v>0</v>
      </c>
      <c r="AP38">
        <v>3.0279337174844412</v>
      </c>
      <c r="AQ38">
        <v>0</v>
      </c>
      <c r="AR38">
        <v>1.6823999999999999</v>
      </c>
      <c r="AS38">
        <v>1.3667999999999998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653.13950236530582</v>
      </c>
      <c r="DN38">
        <v>24.321009165790812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49.112883145414784</v>
      </c>
      <c r="L39">
        <v>24.89370500665833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2.8941773628938159</v>
      </c>
      <c r="R39">
        <v>10.766068950330315</v>
      </c>
      <c r="S39">
        <v>2.0225206611570248</v>
      </c>
      <c r="T39">
        <v>0</v>
      </c>
      <c r="U39">
        <v>330.95836825679891</v>
      </c>
      <c r="V39">
        <v>4.9994613279270155</v>
      </c>
      <c r="W39">
        <v>11.494039431453462</v>
      </c>
      <c r="X39">
        <v>36.119763806685121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8.3430400000000002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18.001100000000001</v>
      </c>
      <c r="AM39">
        <v>0</v>
      </c>
      <c r="AN39">
        <v>0</v>
      </c>
      <c r="AO39">
        <v>0</v>
      </c>
      <c r="AP39">
        <v>0.65067878317061156</v>
      </c>
      <c r="AQ39">
        <v>0</v>
      </c>
      <c r="AR39">
        <v>10.094400000000002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647.77214085146511</v>
      </c>
      <c r="DN39">
        <v>24.12100849953659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70.002691284646161</v>
      </c>
      <c r="L40">
        <v>24.89370500665833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2.8941773628938159</v>
      </c>
      <c r="R40">
        <v>10.766068950330315</v>
      </c>
      <c r="S40">
        <v>2.0225206611570248</v>
      </c>
      <c r="T40">
        <v>0</v>
      </c>
      <c r="U40">
        <v>330.95836825679891</v>
      </c>
      <c r="V40">
        <v>4.9994613279270155</v>
      </c>
      <c r="W40">
        <v>11.494039431453462</v>
      </c>
      <c r="X40">
        <v>36.119763806685121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8.3430400000000002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18.001100000000001</v>
      </c>
      <c r="AM40">
        <v>0</v>
      </c>
      <c r="AN40">
        <v>0</v>
      </c>
      <c r="AO40">
        <v>0</v>
      </c>
      <c r="AP40">
        <v>0.65067878317061156</v>
      </c>
      <c r="AQ40">
        <v>0</v>
      </c>
      <c r="AR40">
        <v>10.094400000000002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667.91200505515758</v>
      </c>
      <c r="DN40">
        <v>24.870952435075441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82.077067275555237</v>
      </c>
      <c r="L41">
        <v>24.89370500665833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2.8941773628938159</v>
      </c>
      <c r="R41">
        <v>10.766068950330315</v>
      </c>
      <c r="S41">
        <v>1.7647712499999999</v>
      </c>
      <c r="T41">
        <v>0</v>
      </c>
      <c r="U41">
        <v>330.95836825679891</v>
      </c>
      <c r="V41">
        <v>5.2680540270135081</v>
      </c>
      <c r="W41">
        <v>11.494039431453462</v>
      </c>
      <c r="X41">
        <v>36.119763806685121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8.3430400000000002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18.001100000000001</v>
      </c>
      <c r="AM41">
        <v>0</v>
      </c>
      <c r="AN41">
        <v>0</v>
      </c>
      <c r="AO41">
        <v>0</v>
      </c>
      <c r="AP41">
        <v>0.65067878317061156</v>
      </c>
      <c r="AQ41">
        <v>0</v>
      </c>
      <c r="AR41">
        <v>1.1216000000000004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670.91268855767385</v>
      </c>
      <c r="DN41">
        <v>24.982688211397754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47.713344782841425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2.8941773628938159</v>
      </c>
      <c r="R42">
        <v>10.766068950330315</v>
      </c>
      <c r="S42">
        <v>1.7647712499999999</v>
      </c>
      <c r="T42">
        <v>0</v>
      </c>
      <c r="U42">
        <v>330.95836825679891</v>
      </c>
      <c r="V42">
        <v>5.2680540270135081</v>
      </c>
      <c r="W42">
        <v>11.494039431453462</v>
      </c>
      <c r="X42">
        <v>36.119763806685121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8.3430400000000002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0.88530000000000042</v>
      </c>
      <c r="AM42">
        <v>0</v>
      </c>
      <c r="AN42">
        <v>0</v>
      </c>
      <c r="AO42">
        <v>0</v>
      </c>
      <c r="AP42">
        <v>0.65067878317061156</v>
      </c>
      <c r="AQ42">
        <v>0</v>
      </c>
      <c r="AR42">
        <v>1.1216000000000004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676.41321103907728</v>
      </c>
      <c r="DN42">
        <v>25.187503364698493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47.713419695617198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2.8941773628938159</v>
      </c>
      <c r="R43">
        <v>10.766068950330315</v>
      </c>
      <c r="S43">
        <v>1.7647712499999999</v>
      </c>
      <c r="T43">
        <v>0</v>
      </c>
      <c r="U43">
        <v>330.95836825679891</v>
      </c>
      <c r="V43">
        <v>5.2680540270135081</v>
      </c>
      <c r="W43">
        <v>11.494039431453462</v>
      </c>
      <c r="X43">
        <v>36.119763806685121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8.3430400000000002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0.65067878317061156</v>
      </c>
      <c r="AQ43">
        <v>0</v>
      </c>
      <c r="AR43">
        <v>1.1216000000000004</v>
      </c>
      <c r="AS43">
        <v>2.3918999999999992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672.37324115217757</v>
      </c>
      <c r="DN43">
        <v>25.037068164373846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82.078254232119747</v>
      </c>
      <c r="L44">
        <v>47.713419695617198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2.8941773628938159</v>
      </c>
      <c r="R44">
        <v>10.766068950330315</v>
      </c>
      <c r="S44">
        <v>1.9597097603305782</v>
      </c>
      <c r="T44">
        <v>0</v>
      </c>
      <c r="U44">
        <v>330.95836825679891</v>
      </c>
      <c r="V44">
        <v>5.2680540270135081</v>
      </c>
      <c r="W44">
        <v>11.494039431453462</v>
      </c>
      <c r="X44">
        <v>36.119763806685121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8.3430400000000002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0.65067878317061156</v>
      </c>
      <c r="AQ44">
        <v>0</v>
      </c>
      <c r="AR44">
        <v>1.1216000000000004</v>
      </c>
      <c r="AS44">
        <v>1.3667999999999998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671.57258284431327</v>
      </c>
      <c r="DN44">
        <v>25.007254080612118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82.078045898673096</v>
      </c>
      <c r="L45">
        <v>47.713419695617198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2.8941773628938159</v>
      </c>
      <c r="R45">
        <v>10.766068950330315</v>
      </c>
      <c r="S45">
        <v>1.9597097603305782</v>
      </c>
      <c r="T45">
        <v>0</v>
      </c>
      <c r="U45">
        <v>330.95836825679891</v>
      </c>
      <c r="V45">
        <v>5.2680540270135081</v>
      </c>
      <c r="W45">
        <v>11.494039431453462</v>
      </c>
      <c r="X45">
        <v>36.119763806685121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8.3430400000000002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1.1216000000000004</v>
      </c>
      <c r="AS45">
        <v>1.3667999999999998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671.72920232118167</v>
      </c>
      <c r="DN45">
        <v>25.013095966089701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82.078045898673096</v>
      </c>
      <c r="L46">
        <v>47.713419695617198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2.8941773628938159</v>
      </c>
      <c r="R46">
        <v>10.766068950330315</v>
      </c>
      <c r="S46">
        <v>1.9597097603305782</v>
      </c>
      <c r="T46">
        <v>0</v>
      </c>
      <c r="U46">
        <v>330.95836825679891</v>
      </c>
      <c r="V46">
        <v>5.2680540270135081</v>
      </c>
      <c r="W46">
        <v>11.494039431453462</v>
      </c>
      <c r="X46">
        <v>36.119763806685121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1.1216000000000004</v>
      </c>
      <c r="AS46">
        <v>1.3667999999999998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667.7212645621014</v>
      </c>
      <c r="DN46">
        <v>24.863853325169984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82.077588486508418</v>
      </c>
      <c r="L47">
        <v>67.659299588040938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2.8941773628938159</v>
      </c>
      <c r="R47">
        <v>10.766068950330315</v>
      </c>
      <c r="S47">
        <v>1.4101615206611571</v>
      </c>
      <c r="T47">
        <v>0</v>
      </c>
      <c r="U47">
        <v>330.95836825679891</v>
      </c>
      <c r="V47">
        <v>5.2680540270135081</v>
      </c>
      <c r="W47">
        <v>11.494039431453462</v>
      </c>
      <c r="X47">
        <v>36.119763806685121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1.1216000000000004</v>
      </c>
      <c r="AS47">
        <v>1.3667999999999998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686.42082701680977</v>
      </c>
      <c r="DN47">
        <v>25.560165111051226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82.077588486508418</v>
      </c>
      <c r="L48">
        <v>67.659299588040938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2.8941773628938159</v>
      </c>
      <c r="R48">
        <v>10.766068950330315</v>
      </c>
      <c r="S48">
        <v>1.4101615206611571</v>
      </c>
      <c r="T48">
        <v>0</v>
      </c>
      <c r="U48">
        <v>330.95836825679891</v>
      </c>
      <c r="V48">
        <v>5.2680540270135081</v>
      </c>
      <c r="W48">
        <v>11.494039431453462</v>
      </c>
      <c r="X48">
        <v>36.119763806685121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1.6823999999999999</v>
      </c>
      <c r="AS48">
        <v>1.3667999999999998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686.96149409362147</v>
      </c>
      <c r="DN48">
        <v>25.580298034239629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82.077067275555237</v>
      </c>
      <c r="L49">
        <v>67.659299588040938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2.8941773628938159</v>
      </c>
      <c r="R49">
        <v>10.766068950330315</v>
      </c>
      <c r="S49">
        <v>1.4101615206611571</v>
      </c>
      <c r="T49">
        <v>0</v>
      </c>
      <c r="U49">
        <v>330.95836825679891</v>
      </c>
      <c r="V49">
        <v>5.2680540270135081</v>
      </c>
      <c r="W49">
        <v>11.494039431453462</v>
      </c>
      <c r="X49">
        <v>36.119763806685121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10.094400000000002</v>
      </c>
      <c r="AS49">
        <v>1.3667999999999998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695.07100079731356</v>
      </c>
      <c r="DN49">
        <v>25.882270119594242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82.076778423656393</v>
      </c>
      <c r="L50">
        <v>67.659299588040938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2.8941773628938159</v>
      </c>
      <c r="R50">
        <v>10.766068950330315</v>
      </c>
      <c r="S50">
        <v>1.4101615206611571</v>
      </c>
      <c r="T50">
        <v>0</v>
      </c>
      <c r="U50">
        <v>330.95836825679891</v>
      </c>
      <c r="V50">
        <v>5.2680540270135081</v>
      </c>
      <c r="W50">
        <v>11.494039431453462</v>
      </c>
      <c r="X50">
        <v>36.119763806685121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10.094400000000002</v>
      </c>
      <c r="AS50">
        <v>1.7084999999999999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695.40015545968561</v>
      </c>
      <c r="DN50">
        <v>25.894526605323385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82.077067275555237</v>
      </c>
      <c r="L51">
        <v>67.659299588040938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5.2218007400555049</v>
      </c>
      <c r="R51">
        <v>10.766068950330315</v>
      </c>
      <c r="S51">
        <v>2.8410607107438022</v>
      </c>
      <c r="T51">
        <v>0</v>
      </c>
      <c r="U51">
        <v>330.95836825679891</v>
      </c>
      <c r="V51">
        <v>5.2680540270135081</v>
      </c>
      <c r="W51">
        <v>11.494039431453462</v>
      </c>
      <c r="X51">
        <v>36.119763806685121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1.6823999999999999</v>
      </c>
      <c r="AS51">
        <v>1.7084999999999999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690.91401631626218</v>
      </c>
      <c r="DN51">
        <v>25.727477167890171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82.076467917411918</v>
      </c>
      <c r="L52">
        <v>67.659299588040938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5.2218007400555049</v>
      </c>
      <c r="R52">
        <v>10.766068950330315</v>
      </c>
      <c r="S52">
        <v>2.8410607107438022</v>
      </c>
      <c r="T52">
        <v>0</v>
      </c>
      <c r="U52">
        <v>330.95836825679891</v>
      </c>
      <c r="V52">
        <v>5.2680540270135081</v>
      </c>
      <c r="W52">
        <v>11.494039431453462</v>
      </c>
      <c r="X52">
        <v>36.119763806685121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1.1216000000000004</v>
      </c>
      <c r="AS52">
        <v>1.7084999999999999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690.37277140191225</v>
      </c>
      <c r="DN52">
        <v>25.707322724096638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82.076467917411918</v>
      </c>
      <c r="L53">
        <v>67.659299588040938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5.2218007400555049</v>
      </c>
      <c r="R53">
        <v>10.766068950330315</v>
      </c>
      <c r="S53">
        <v>2.8410607107438022</v>
      </c>
      <c r="T53">
        <v>0</v>
      </c>
      <c r="U53">
        <v>330.95836825679891</v>
      </c>
      <c r="V53">
        <v>5.2680540270135081</v>
      </c>
      <c r="W53">
        <v>11.494039431453462</v>
      </c>
      <c r="X53">
        <v>36.119763806685121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1.1216000000000004</v>
      </c>
      <c r="AS53">
        <v>1.7084999999999999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690.37277140191225</v>
      </c>
      <c r="DN53">
        <v>25.707322724096638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82.076467917411918</v>
      </c>
      <c r="L54">
        <v>67.658952629392971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5.2218007400555049</v>
      </c>
      <c r="R54">
        <v>10.766068950330315</v>
      </c>
      <c r="S54">
        <v>2.8410607107438022</v>
      </c>
      <c r="T54">
        <v>0</v>
      </c>
      <c r="U54">
        <v>330.95836825679891</v>
      </c>
      <c r="V54">
        <v>5.2680540270135081</v>
      </c>
      <c r="W54">
        <v>11.494039431453462</v>
      </c>
      <c r="X54">
        <v>36.119763806685121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1.1216000000000004</v>
      </c>
      <c r="AS54">
        <v>1.7084999999999999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690.37243690066623</v>
      </c>
      <c r="DN54">
        <v>25.707310266694687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82.076008615981323</v>
      </c>
      <c r="L55">
        <v>67.658104178901382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5.2218007400555049</v>
      </c>
      <c r="R55">
        <v>10.766068950330315</v>
      </c>
      <c r="S55">
        <v>6.2333744298850577</v>
      </c>
      <c r="T55">
        <v>0</v>
      </c>
      <c r="U55">
        <v>330.95836825679891</v>
      </c>
      <c r="V55">
        <v>5.2680540270135081</v>
      </c>
      <c r="W55">
        <v>11.494039431453462</v>
      </c>
      <c r="X55">
        <v>36.119763806685121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1.2618000000000003</v>
      </c>
      <c r="AS55">
        <v>1.7084999999999999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693.77687270706519</v>
      </c>
      <c r="DN55">
        <v>25.834080427514749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82.076008615981323</v>
      </c>
      <c r="L56">
        <v>67.658104178901382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5.2218007400555049</v>
      </c>
      <c r="R56">
        <v>10.766068950330315</v>
      </c>
      <c r="S56">
        <v>6.2333744298850577</v>
      </c>
      <c r="T56">
        <v>0</v>
      </c>
      <c r="U56">
        <v>330.95836825679891</v>
      </c>
      <c r="V56">
        <v>5.2680540270135081</v>
      </c>
      <c r="W56">
        <v>11.494039431453462</v>
      </c>
      <c r="X56">
        <v>36.119763806685121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1.2618000000000003</v>
      </c>
      <c r="AS56">
        <v>1.7084999999999999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693.77687270706519</v>
      </c>
      <c r="DN56">
        <v>25.834080427514749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84.069078864693552</v>
      </c>
      <c r="L57">
        <v>67.658104178901382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5.2218007400555049</v>
      </c>
      <c r="R57">
        <v>10.766068950330315</v>
      </c>
      <c r="S57">
        <v>6.2333744298850577</v>
      </c>
      <c r="T57">
        <v>0</v>
      </c>
      <c r="U57">
        <v>330.95836825679891</v>
      </c>
      <c r="V57">
        <v>5.2680540270135081</v>
      </c>
      <c r="W57">
        <v>11.494039431453462</v>
      </c>
      <c r="X57">
        <v>36.119763806685121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0.81334847896326457</v>
      </c>
      <c r="AQ57">
        <v>0</v>
      </c>
      <c r="AR57">
        <v>1.2618000000000003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695.69839197070587</v>
      </c>
      <c r="DN57">
        <v>25.905631412586303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78.810678919032213</v>
      </c>
      <c r="L58">
        <v>67.658104178901382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2.7916292798110978</v>
      </c>
      <c r="R58">
        <v>10.766068950330315</v>
      </c>
      <c r="S58">
        <v>2.8954073199527741</v>
      </c>
      <c r="T58">
        <v>0</v>
      </c>
      <c r="U58">
        <v>330.95836825679891</v>
      </c>
      <c r="V58">
        <v>5.2680540270135081</v>
      </c>
      <c r="W58">
        <v>11.494039431453462</v>
      </c>
      <c r="X58">
        <v>36.119763806685121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0.81334847896326457</v>
      </c>
      <c r="AQ58">
        <v>0</v>
      </c>
      <c r="AR58">
        <v>1.2618000000000003</v>
      </c>
      <c r="AS58">
        <v>1.7084999999999999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685.06770566604985</v>
      </c>
      <c r="DN58">
        <v>25.509779201404399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82.07483842234636</v>
      </c>
      <c r="L59">
        <v>46.676176639391628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2.7916292798110978</v>
      </c>
      <c r="R59">
        <v>10.766068950330315</v>
      </c>
      <c r="S59">
        <v>2.7912365591397847</v>
      </c>
      <c r="T59">
        <v>0</v>
      </c>
      <c r="U59">
        <v>330.95836825679891</v>
      </c>
      <c r="V59">
        <v>5.2680540270135081</v>
      </c>
      <c r="W59">
        <v>11.494039431453462</v>
      </c>
      <c r="X59">
        <v>36.119763806685121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1.2618000000000003</v>
      </c>
      <c r="AS59">
        <v>1.7084999999999999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670.02052666933912</v>
      </c>
      <c r="DN59">
        <v>24.949604639627641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82.076391147179734</v>
      </c>
      <c r="L60">
        <v>46.676176639391628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2.7916292798110978</v>
      </c>
      <c r="R60">
        <v>10.766068950330315</v>
      </c>
      <c r="S60">
        <v>2.7912365591397847</v>
      </c>
      <c r="T60">
        <v>0</v>
      </c>
      <c r="U60">
        <v>330.95836825679891</v>
      </c>
      <c r="V60">
        <v>5.2680540270135081</v>
      </c>
      <c r="W60">
        <v>11.494039431453462</v>
      </c>
      <c r="X60">
        <v>36.119763806685121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1.2618000000000003</v>
      </c>
      <c r="AS60">
        <v>1.7084999999999999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670.0220238109182</v>
      </c>
      <c r="DN60">
        <v>24.949660222881949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82.078017679332547</v>
      </c>
      <c r="L61">
        <v>22.819050425119958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2.7916292798110978</v>
      </c>
      <c r="R61">
        <v>10.766068950330315</v>
      </c>
      <c r="S61">
        <v>2.7912365591397847</v>
      </c>
      <c r="T61">
        <v>0</v>
      </c>
      <c r="U61">
        <v>330.95836825679891</v>
      </c>
      <c r="V61">
        <v>5.2680540270135081</v>
      </c>
      <c r="W61">
        <v>11.494039431453462</v>
      </c>
      <c r="X61">
        <v>36.119763806685121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0.59020000000000017</v>
      </c>
      <c r="AM61">
        <v>0</v>
      </c>
      <c r="AN61">
        <v>0</v>
      </c>
      <c r="AO61">
        <v>0</v>
      </c>
      <c r="AP61">
        <v>3.0279337174844412</v>
      </c>
      <c r="AQ61">
        <v>0</v>
      </c>
      <c r="AR61">
        <v>1.2618000000000003</v>
      </c>
      <c r="AS61">
        <v>1.7084999999999999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647.02293661169767</v>
      </c>
      <c r="DN61">
        <v>24.093247739983713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67.598937447962044</v>
      </c>
      <c r="L62">
        <v>22.819050425119958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2.7916292798110978</v>
      </c>
      <c r="R62">
        <v>10.766068950330315</v>
      </c>
      <c r="S62">
        <v>2.7912365591397847</v>
      </c>
      <c r="T62">
        <v>0</v>
      </c>
      <c r="U62">
        <v>330.95836825679891</v>
      </c>
      <c r="V62">
        <v>5.2680540270135081</v>
      </c>
      <c r="W62">
        <v>11.494039431453462</v>
      </c>
      <c r="X62">
        <v>36.119763806685121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0.59020000000000017</v>
      </c>
      <c r="AM62">
        <v>0</v>
      </c>
      <c r="AN62">
        <v>0</v>
      </c>
      <c r="AO62">
        <v>0</v>
      </c>
      <c r="AP62">
        <v>3.0279337174844412</v>
      </c>
      <c r="AQ62">
        <v>0</v>
      </c>
      <c r="AR62">
        <v>1.2618000000000003</v>
      </c>
      <c r="AS62">
        <v>1.7084999999999999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633.06365544475375</v>
      </c>
      <c r="DN62">
        <v>23.573448675557021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62.401233834399953</v>
      </c>
      <c r="L63">
        <v>22.819050425119958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2.7916292798110978</v>
      </c>
      <c r="R63">
        <v>10.766068950330315</v>
      </c>
      <c r="S63">
        <v>2.7912365591397847</v>
      </c>
      <c r="T63">
        <v>0</v>
      </c>
      <c r="U63">
        <v>330.95836825679891</v>
      </c>
      <c r="V63">
        <v>5.2680540270135081</v>
      </c>
      <c r="W63">
        <v>11.494039431453462</v>
      </c>
      <c r="X63">
        <v>36.119763806685121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0.59020000000000017</v>
      </c>
      <c r="AM63">
        <v>0</v>
      </c>
      <c r="AN63">
        <v>0</v>
      </c>
      <c r="AO63">
        <v>0</v>
      </c>
      <c r="AP63">
        <v>0.81334847896326457</v>
      </c>
      <c r="AQ63">
        <v>0</v>
      </c>
      <c r="AR63">
        <v>1.2618000000000003</v>
      </c>
      <c r="AS63">
        <v>1.7084999999999999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621.88200989174265</v>
      </c>
      <c r="DN63">
        <v>23.156945776484889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51.998529403779884</v>
      </c>
      <c r="L64">
        <v>22.819050425119958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2.7916292798110978</v>
      </c>
      <c r="R64">
        <v>10.766068950330315</v>
      </c>
      <c r="S64">
        <v>2.7912365591397847</v>
      </c>
      <c r="T64">
        <v>0</v>
      </c>
      <c r="U64">
        <v>330.95836825679891</v>
      </c>
      <c r="V64">
        <v>5.2680540270135081</v>
      </c>
      <c r="W64">
        <v>11.494039431453462</v>
      </c>
      <c r="X64">
        <v>36.119763806685121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0.59020000000000017</v>
      </c>
      <c r="AM64">
        <v>0</v>
      </c>
      <c r="AN64">
        <v>0</v>
      </c>
      <c r="AO64">
        <v>0</v>
      </c>
      <c r="AP64">
        <v>0.81334847896326457</v>
      </c>
      <c r="AQ64">
        <v>0</v>
      </c>
      <c r="AR64">
        <v>1.2618000000000003</v>
      </c>
      <c r="AS64">
        <v>1.7084999999999999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611.85276253328323</v>
      </c>
      <c r="DN64">
        <v>22.783488704324334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46.800999989277862</v>
      </c>
      <c r="L65">
        <v>22.818962153726105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2.7916292798110978</v>
      </c>
      <c r="R65">
        <v>10.766068950330315</v>
      </c>
      <c r="S65">
        <v>2.7912365591397847</v>
      </c>
      <c r="T65">
        <v>0</v>
      </c>
      <c r="U65">
        <v>330.95836825679891</v>
      </c>
      <c r="V65">
        <v>5.2680540270135081</v>
      </c>
      <c r="W65">
        <v>11.494039431453462</v>
      </c>
      <c r="X65">
        <v>36.119763806685121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0.59020000000000017</v>
      </c>
      <c r="AM65">
        <v>0</v>
      </c>
      <c r="AN65">
        <v>0</v>
      </c>
      <c r="AO65">
        <v>0</v>
      </c>
      <c r="AP65">
        <v>0.81334847896326457</v>
      </c>
      <c r="AQ65">
        <v>0</v>
      </c>
      <c r="AR65">
        <v>1.2618000000000003</v>
      </c>
      <c r="AS65">
        <v>1.7084999999999999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606.84173932047281</v>
      </c>
      <c r="DN65">
        <v>22.596894231238792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46.800999989277862</v>
      </c>
      <c r="L66">
        <v>22.819195365814952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2.7916292798110978</v>
      </c>
      <c r="R66">
        <v>10.766068950330315</v>
      </c>
      <c r="S66">
        <v>2.7912365591397847</v>
      </c>
      <c r="T66">
        <v>0</v>
      </c>
      <c r="U66">
        <v>330.95836825679891</v>
      </c>
      <c r="V66">
        <v>5.2680540270135081</v>
      </c>
      <c r="W66">
        <v>11.494039431453462</v>
      </c>
      <c r="X66">
        <v>36.119763806685121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0.59020000000000017</v>
      </c>
      <c r="AM66">
        <v>0</v>
      </c>
      <c r="AN66">
        <v>0</v>
      </c>
      <c r="AO66">
        <v>0</v>
      </c>
      <c r="AP66">
        <v>0.81334847896326457</v>
      </c>
      <c r="AQ66">
        <v>0</v>
      </c>
      <c r="AR66">
        <v>1.2618000000000003</v>
      </c>
      <c r="AS66">
        <v>1.7084999999999999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606.84196415562064</v>
      </c>
      <c r="DN66">
        <v>22.596902608179875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41.60360695240194</v>
      </c>
      <c r="L67">
        <v>22.819314124128756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2.7916292798110978</v>
      </c>
      <c r="R67">
        <v>10.766068950330315</v>
      </c>
      <c r="S67">
        <v>2.7912365591397847</v>
      </c>
      <c r="T67">
        <v>0</v>
      </c>
      <c r="U67">
        <v>330.95836825679891</v>
      </c>
      <c r="V67">
        <v>5.2680540270135081</v>
      </c>
      <c r="W67">
        <v>11.494039431453462</v>
      </c>
      <c r="X67">
        <v>36.119763806685121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3.2461000000000011</v>
      </c>
      <c r="AM67">
        <v>0</v>
      </c>
      <c r="AN67">
        <v>0</v>
      </c>
      <c r="AO67">
        <v>0</v>
      </c>
      <c r="AP67">
        <v>0.81334847896326457</v>
      </c>
      <c r="AQ67">
        <v>0</v>
      </c>
      <c r="AR67">
        <v>1.2618000000000003</v>
      </c>
      <c r="AS67">
        <v>1.8793499999999999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604.55654157378399</v>
      </c>
      <c r="DN67">
        <v>22.511800911454479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41.60360695240194</v>
      </c>
      <c r="L68">
        <v>22.819314124128756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2.7916292798110978</v>
      </c>
      <c r="R68">
        <v>10.766068950330315</v>
      </c>
      <c r="S68">
        <v>0.59145161290322579</v>
      </c>
      <c r="T68">
        <v>0</v>
      </c>
      <c r="U68">
        <v>330.95836825679891</v>
      </c>
      <c r="V68">
        <v>5.2680540270135081</v>
      </c>
      <c r="W68">
        <v>11.494039431453462</v>
      </c>
      <c r="X68">
        <v>36.119763806685121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18.001100000000001</v>
      </c>
      <c r="AM68">
        <v>0</v>
      </c>
      <c r="AN68">
        <v>0</v>
      </c>
      <c r="AO68">
        <v>0</v>
      </c>
      <c r="AP68">
        <v>0.81334847896326457</v>
      </c>
      <c r="AQ68">
        <v>0</v>
      </c>
      <c r="AR68">
        <v>1.2618000000000003</v>
      </c>
      <c r="AS68">
        <v>1.8793499999999999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616.66102440711734</v>
      </c>
      <c r="DN68">
        <v>22.962533131884584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46.800999989277862</v>
      </c>
      <c r="L69">
        <v>22.818962153726105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2.7916292798110978</v>
      </c>
      <c r="R69">
        <v>10.766068950330315</v>
      </c>
      <c r="S69">
        <v>0.62259979487179495</v>
      </c>
      <c r="T69">
        <v>0</v>
      </c>
      <c r="U69">
        <v>330.95836825679891</v>
      </c>
      <c r="V69">
        <v>5.2680540270135081</v>
      </c>
      <c r="W69">
        <v>11.494039431453462</v>
      </c>
      <c r="X69">
        <v>36.119763806685121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0.72162000000000004</v>
      </c>
      <c r="AI69">
        <v>0</v>
      </c>
      <c r="AJ69">
        <v>0</v>
      </c>
      <c r="AK69">
        <v>13.729979999999996</v>
      </c>
      <c r="AL69">
        <v>18.001100000000001</v>
      </c>
      <c r="AM69">
        <v>0</v>
      </c>
      <c r="AN69">
        <v>0</v>
      </c>
      <c r="AO69">
        <v>0</v>
      </c>
      <c r="AP69">
        <v>0.81334847896326457</v>
      </c>
      <c r="AQ69">
        <v>0</v>
      </c>
      <c r="AR69">
        <v>1.2618000000000003</v>
      </c>
      <c r="AS69">
        <v>1.8793499999999999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622.3972355413689</v>
      </c>
      <c r="DN69">
        <v>23.176131246074853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50.667081424187124</v>
      </c>
      <c r="L70">
        <v>22.819096380131143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2.7910018867924529</v>
      </c>
      <c r="R70">
        <v>10.766068950330315</v>
      </c>
      <c r="S70">
        <v>0.62259979487179495</v>
      </c>
      <c r="T70">
        <v>0</v>
      </c>
      <c r="U70">
        <v>330.95836825679891</v>
      </c>
      <c r="V70">
        <v>5.2680540270135081</v>
      </c>
      <c r="W70">
        <v>11.494039431453462</v>
      </c>
      <c r="X70">
        <v>36.119763806685121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4.8108000000000004</v>
      </c>
      <c r="AI70">
        <v>0</v>
      </c>
      <c r="AJ70">
        <v>0</v>
      </c>
      <c r="AK70">
        <v>13.729979999999996</v>
      </c>
      <c r="AL70">
        <v>18.001100000000001</v>
      </c>
      <c r="AM70">
        <v>0</v>
      </c>
      <c r="AN70">
        <v>0</v>
      </c>
      <c r="AO70">
        <v>0</v>
      </c>
      <c r="AP70">
        <v>0.81334847896326457</v>
      </c>
      <c r="AQ70">
        <v>0</v>
      </c>
      <c r="AR70">
        <v>1.2618000000000003</v>
      </c>
      <c r="AS70">
        <v>1.8793499999999999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630.06642763105026</v>
      </c>
      <c r="DN70">
        <v>23.46170742468901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54.257636874135436</v>
      </c>
      <c r="L71">
        <v>22.819096380131143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5.220421428571429</v>
      </c>
      <c r="R71">
        <v>10.766068950330315</v>
      </c>
      <c r="S71">
        <v>2.7498157606837608</v>
      </c>
      <c r="T71">
        <v>0</v>
      </c>
      <c r="U71">
        <v>330.95836825679891</v>
      </c>
      <c r="V71">
        <v>5.2680540270135081</v>
      </c>
      <c r="W71">
        <v>11.494039431453462</v>
      </c>
      <c r="X71">
        <v>36.119763806685121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2.0129999999999995</v>
      </c>
      <c r="AE71">
        <v>0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18.001100000000001</v>
      </c>
      <c r="AM71">
        <v>0</v>
      </c>
      <c r="AN71">
        <v>0</v>
      </c>
      <c r="AO71">
        <v>0</v>
      </c>
      <c r="AP71">
        <v>0.81334847896326457</v>
      </c>
      <c r="AQ71">
        <v>0</v>
      </c>
      <c r="AR71">
        <v>1.2618000000000003</v>
      </c>
      <c r="AS71">
        <v>1.8793499999999999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644.49996025019766</v>
      </c>
      <c r="DN71">
        <v>23.999165763080853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39.997964861828791</v>
      </c>
      <c r="L72">
        <v>22.819096380131143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5.220421428571429</v>
      </c>
      <c r="R72">
        <v>10.766068950330315</v>
      </c>
      <c r="S72">
        <v>2.7498157606837608</v>
      </c>
      <c r="T72">
        <v>0</v>
      </c>
      <c r="U72">
        <v>330.95836825679891</v>
      </c>
      <c r="V72">
        <v>5.2680540270135081</v>
      </c>
      <c r="W72">
        <v>11.494039431453462</v>
      </c>
      <c r="X72">
        <v>36.119763806685121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4.0259999999999998</v>
      </c>
      <c r="AE72">
        <v>0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2.3608000000000002</v>
      </c>
      <c r="AM72">
        <v>0</v>
      </c>
      <c r="AN72">
        <v>0</v>
      </c>
      <c r="AO72">
        <v>0</v>
      </c>
      <c r="AP72">
        <v>0.81334847896326457</v>
      </c>
      <c r="AQ72">
        <v>0</v>
      </c>
      <c r="AR72">
        <v>1.2618000000000003</v>
      </c>
      <c r="AS72">
        <v>1.8793499999999999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622.25222286818155</v>
      </c>
      <c r="DN72">
        <v>23.170731132790479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48.576155312925842</v>
      </c>
      <c r="L73">
        <v>22.819096380131143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5.220421428571429</v>
      </c>
      <c r="R73">
        <v>10.766068950330315</v>
      </c>
      <c r="S73">
        <v>2.7498157606837608</v>
      </c>
      <c r="T73">
        <v>0</v>
      </c>
      <c r="U73">
        <v>330.95836825679891</v>
      </c>
      <c r="V73">
        <v>5.2680540270135081</v>
      </c>
      <c r="W73">
        <v>11.494039431453462</v>
      </c>
      <c r="X73">
        <v>36.119763806685121</v>
      </c>
      <c r="Y73">
        <v>0</v>
      </c>
      <c r="Z73">
        <v>0.27940000000000004</v>
      </c>
      <c r="AA73">
        <v>1.7858103799901548</v>
      </c>
      <c r="AB73">
        <v>3.345368000000001</v>
      </c>
      <c r="AC73">
        <v>0</v>
      </c>
      <c r="AD73">
        <v>4.6406359999999998</v>
      </c>
      <c r="AE73">
        <v>0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0.81334847896326457</v>
      </c>
      <c r="AQ73">
        <v>0</v>
      </c>
      <c r="AR73">
        <v>1.2618000000000003</v>
      </c>
      <c r="AS73">
        <v>1.8793499999999999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639.5017485993294</v>
      </c>
      <c r="DN73">
        <v>23.813090232729763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55.003988584438417</v>
      </c>
      <c r="L74">
        <v>22.819096380131143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5.220421428571429</v>
      </c>
      <c r="R74">
        <v>10.766068950330315</v>
      </c>
      <c r="S74">
        <v>2.7498157606837608</v>
      </c>
      <c r="T74">
        <v>0</v>
      </c>
      <c r="U74">
        <v>330.95836825679891</v>
      </c>
      <c r="V74">
        <v>5.2680540270135081</v>
      </c>
      <c r="W74">
        <v>11.494039431453462</v>
      </c>
      <c r="X74">
        <v>36.119763806685121</v>
      </c>
      <c r="Y74">
        <v>0</v>
      </c>
      <c r="Z74">
        <v>0.55880000000000007</v>
      </c>
      <c r="AA74">
        <v>3.5716207599803096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1.1512400000000003</v>
      </c>
      <c r="AN74">
        <v>0</v>
      </c>
      <c r="AO74">
        <v>0</v>
      </c>
      <c r="AP74">
        <v>0.81334847896326457</v>
      </c>
      <c r="AQ74">
        <v>0</v>
      </c>
      <c r="AR74">
        <v>1.2618000000000003</v>
      </c>
      <c r="AS74">
        <v>1.8793499999999999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661.23746654738875</v>
      </c>
      <c r="DN74">
        <v>24.622500736173116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76.799649898412909</v>
      </c>
      <c r="L75">
        <v>22.819096380131143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5.220421428571429</v>
      </c>
      <c r="R75">
        <v>10.766068950330315</v>
      </c>
      <c r="S75">
        <v>2.7498157606837608</v>
      </c>
      <c r="T75">
        <v>0</v>
      </c>
      <c r="U75">
        <v>330.95836825679891</v>
      </c>
      <c r="V75">
        <v>5.2680540270135081</v>
      </c>
      <c r="W75">
        <v>11.494039431453462</v>
      </c>
      <c r="X75">
        <v>36.119763806685121</v>
      </c>
      <c r="Y75">
        <v>0</v>
      </c>
      <c r="Z75">
        <v>1.6562832000000001</v>
      </c>
      <c r="AA75">
        <v>5.3574311399704637</v>
      </c>
      <c r="AB75">
        <v>6.6907360000000011</v>
      </c>
      <c r="AC75">
        <v>0</v>
      </c>
      <c r="AD75">
        <v>6.944849999999998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0.97601817475591734</v>
      </c>
      <c r="AQ75">
        <v>0</v>
      </c>
      <c r="AR75">
        <v>10.094400000000002</v>
      </c>
      <c r="AS75">
        <v>1.8793499999999999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711.82656900158827</v>
      </c>
      <c r="DN75">
        <v>26.506329671730846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22.819096380131143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5.220421428571429</v>
      </c>
      <c r="R76">
        <v>10.766068950330315</v>
      </c>
      <c r="S76">
        <v>2.7498157606837608</v>
      </c>
      <c r="T76">
        <v>0</v>
      </c>
      <c r="U76">
        <v>330.95836825679891</v>
      </c>
      <c r="V76">
        <v>5.2680540270135081</v>
      </c>
      <c r="W76">
        <v>11.494039431453462</v>
      </c>
      <c r="X76">
        <v>36.119763806685121</v>
      </c>
      <c r="Y76">
        <v>0</v>
      </c>
      <c r="Z76">
        <v>3.3125664000000006</v>
      </c>
      <c r="AA76">
        <v>10.032642584214351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10.094400000000002</v>
      </c>
      <c r="AS76">
        <v>1.8793499999999999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742.91307959890241</v>
      </c>
      <c r="DN76">
        <v>27.664000954324223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22.819096380131143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5.220421428571429</v>
      </c>
      <c r="R77">
        <v>10.766068950330315</v>
      </c>
      <c r="S77">
        <v>4.261576074972437</v>
      </c>
      <c r="T77">
        <v>0</v>
      </c>
      <c r="U77">
        <v>330.95836825679891</v>
      </c>
      <c r="V77">
        <v>5.2680540270135081</v>
      </c>
      <c r="W77">
        <v>11.494039431453462</v>
      </c>
      <c r="X77">
        <v>37.467578756768155</v>
      </c>
      <c r="Y77">
        <v>0</v>
      </c>
      <c r="Z77">
        <v>3.3125664000000006</v>
      </c>
      <c r="AA77">
        <v>10.032642584214351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0.81334847896326457</v>
      </c>
      <c r="AQ77">
        <v>0</v>
      </c>
      <c r="AR77">
        <v>2.5236000000000005</v>
      </c>
      <c r="AS77">
        <v>1.8793499999999999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738.21416716007707</v>
      </c>
      <c r="DN77">
        <v>27.489018961728611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41.488905234767692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5.2218007400555049</v>
      </c>
      <c r="R78">
        <v>10.766068950330315</v>
      </c>
      <c r="S78">
        <v>4.261576074972437</v>
      </c>
      <c r="T78">
        <v>0</v>
      </c>
      <c r="U78">
        <v>330.95836825679891</v>
      </c>
      <c r="V78">
        <v>5.2680540270135081</v>
      </c>
      <c r="W78">
        <v>11.494039431453462</v>
      </c>
      <c r="X78">
        <v>37.467578756768155</v>
      </c>
      <c r="Y78">
        <v>0</v>
      </c>
      <c r="Z78">
        <v>3.3125664000000006</v>
      </c>
      <c r="AA78">
        <v>10.032642584214351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4.1524652000000009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0.81334847896326457</v>
      </c>
      <c r="AQ78">
        <v>0</v>
      </c>
      <c r="AR78">
        <v>1.6823999999999999</v>
      </c>
      <c r="AS78">
        <v>1.8793499999999999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751.40066686398745</v>
      </c>
      <c r="DN78">
        <v>27.98004222393898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41.490169975790643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5.2218007400555049</v>
      </c>
      <c r="R79">
        <v>10.376358094768015</v>
      </c>
      <c r="S79">
        <v>6.6997488437281012</v>
      </c>
      <c r="T79">
        <v>0</v>
      </c>
      <c r="U79">
        <v>330.95836825679891</v>
      </c>
      <c r="V79">
        <v>5.2680540270135081</v>
      </c>
      <c r="W79">
        <v>11.494039431453462</v>
      </c>
      <c r="X79">
        <v>37.467578756768155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0.81334847896326457</v>
      </c>
      <c r="AQ79">
        <v>0</v>
      </c>
      <c r="AR79">
        <v>1.6823999999999999</v>
      </c>
      <c r="AS79">
        <v>1.8793499999999999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751.46012099125301</v>
      </c>
      <c r="DN79">
        <v>27.982176272256936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46.676264324212916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5.2218007400555049</v>
      </c>
      <c r="R80">
        <v>10.376358094768015</v>
      </c>
      <c r="S80">
        <v>6.6997488437281012</v>
      </c>
      <c r="T80">
        <v>0</v>
      </c>
      <c r="U80">
        <v>330.95836825679891</v>
      </c>
      <c r="V80">
        <v>5.2680540270135081</v>
      </c>
      <c r="W80">
        <v>11.494039431453462</v>
      </c>
      <c r="X80">
        <v>37.467578756768155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0.81334847896326457</v>
      </c>
      <c r="AQ80">
        <v>0</v>
      </c>
      <c r="AR80">
        <v>2.1030000000000002</v>
      </c>
      <c r="AS80">
        <v>1.8793499999999999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753.79722406602411</v>
      </c>
      <c r="DN80">
        <v>28.069202345907875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85.136396568237259</v>
      </c>
      <c r="L81">
        <v>46.676264324212916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5.2218007400555049</v>
      </c>
      <c r="R81">
        <v>10.376358094768015</v>
      </c>
      <c r="S81">
        <v>6.9535287517531561</v>
      </c>
      <c r="T81">
        <v>0</v>
      </c>
      <c r="U81">
        <v>330.95836825679891</v>
      </c>
      <c r="V81">
        <v>5.2680540270135081</v>
      </c>
      <c r="W81">
        <v>11.494039431453462</v>
      </c>
      <c r="X81">
        <v>37.467578756768155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0.81334847896326457</v>
      </c>
      <c r="AQ81">
        <v>0</v>
      </c>
      <c r="AR81">
        <v>10.094400000000002</v>
      </c>
      <c r="AS81">
        <v>1.8793499999999999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761.85775894570929</v>
      </c>
      <c r="DN81">
        <v>28.369350808408711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82.077067275555237</v>
      </c>
      <c r="L82">
        <v>46.676264324212916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5.2218007400555049</v>
      </c>
      <c r="R82">
        <v>10.376358094768015</v>
      </c>
      <c r="S82">
        <v>6.9535287517531561</v>
      </c>
      <c r="T82">
        <v>0</v>
      </c>
      <c r="U82">
        <v>330.95836825679891</v>
      </c>
      <c r="V82">
        <v>5.2680540270135081</v>
      </c>
      <c r="W82">
        <v>11.494039431453462</v>
      </c>
      <c r="X82">
        <v>37.467578756768155</v>
      </c>
      <c r="Y82">
        <v>0</v>
      </c>
      <c r="Z82">
        <v>1.6562832000000001</v>
      </c>
      <c r="AA82">
        <v>3.2505761972854503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0.59020000000000017</v>
      </c>
      <c r="AM82">
        <v>1.1512400000000003</v>
      </c>
      <c r="AN82">
        <v>0</v>
      </c>
      <c r="AO82">
        <v>0</v>
      </c>
      <c r="AP82">
        <v>0.81334847896326457</v>
      </c>
      <c r="AQ82">
        <v>0</v>
      </c>
      <c r="AR82">
        <v>5.6080000000000005</v>
      </c>
      <c r="AS82">
        <v>1.8793499999999999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734.27418338583936</v>
      </c>
      <c r="DN82">
        <v>27.342147567300557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44.996929036416375</v>
      </c>
      <c r="L83">
        <v>22.819229589436805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1.7945006657789615</v>
      </c>
      <c r="R83">
        <v>10.766068950330315</v>
      </c>
      <c r="S83">
        <v>3.1100045112781958</v>
      </c>
      <c r="T83">
        <v>0</v>
      </c>
      <c r="U83">
        <v>330.95836825679891</v>
      </c>
      <c r="V83">
        <v>5.2680540270135081</v>
      </c>
      <c r="W83">
        <v>11.494039431453462</v>
      </c>
      <c r="X83">
        <v>37.467578756768155</v>
      </c>
      <c r="Y83">
        <v>0</v>
      </c>
      <c r="Z83">
        <v>1.6562832000000001</v>
      </c>
      <c r="AA83">
        <v>0</v>
      </c>
      <c r="AB83">
        <v>3.345368000000001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4.4864000000000006</v>
      </c>
      <c r="AS83">
        <v>1.8793499999999999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642.85595911538633</v>
      </c>
      <c r="DN83">
        <v>23.937965303156574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43.003723404255311</v>
      </c>
      <c r="L84">
        <v>22.819229589436805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1.7945006657789615</v>
      </c>
      <c r="R84">
        <v>10.766068950330315</v>
      </c>
      <c r="S84">
        <v>3.1100045112781958</v>
      </c>
      <c r="T84">
        <v>0</v>
      </c>
      <c r="U84">
        <v>330.95836825679891</v>
      </c>
      <c r="V84">
        <v>5.2680540270135081</v>
      </c>
      <c r="W84">
        <v>11.494039431453462</v>
      </c>
      <c r="X84">
        <v>37.467578756768155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4.4864000000000006</v>
      </c>
      <c r="AS84">
        <v>1.8793499999999999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626.80351735606996</v>
      </c>
      <c r="DN84">
        <v>23.340223830311821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43.003638052480845</v>
      </c>
      <c r="L85">
        <v>22.819229589436805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1.7945006657789615</v>
      </c>
      <c r="R85">
        <v>10.768955976404841</v>
      </c>
      <c r="S85">
        <v>3.1100045112781958</v>
      </c>
      <c r="T85">
        <v>0</v>
      </c>
      <c r="U85">
        <v>330.95836825679891</v>
      </c>
      <c r="V85">
        <v>5.2699366286438529</v>
      </c>
      <c r="W85">
        <v>11.494039431453462</v>
      </c>
      <c r="X85">
        <v>37.467578756768155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4.4864000000000006</v>
      </c>
      <c r="AS85">
        <v>1.8793499999999999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622.16994139384747</v>
      </c>
      <c r="DN85">
        <v>23.167684068464965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43.003723404255311</v>
      </c>
      <c r="L86">
        <v>22.819229589436805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1.7945006657789615</v>
      </c>
      <c r="R86">
        <v>10.768955976404841</v>
      </c>
      <c r="S86">
        <v>3.1100045112781958</v>
      </c>
      <c r="T86">
        <v>0</v>
      </c>
      <c r="U86">
        <v>330.95836825679891</v>
      </c>
      <c r="V86">
        <v>5.2699366286438529</v>
      </c>
      <c r="W86">
        <v>11.494039431453462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0.59020000000000017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4.4864000000000006</v>
      </c>
      <c r="AS86">
        <v>1.8793499999999999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620.57320111949332</v>
      </c>
      <c r="DN86">
        <v>23.108226494593652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43.003549455750118</v>
      </c>
      <c r="L87">
        <v>22.819229589436805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1.7945006657789615</v>
      </c>
      <c r="R87">
        <v>10.768955976404841</v>
      </c>
      <c r="S87">
        <v>3.1100045112781958</v>
      </c>
      <c r="T87">
        <v>0</v>
      </c>
      <c r="U87">
        <v>330.95836825679891</v>
      </c>
      <c r="V87">
        <v>5.2699366286438529</v>
      </c>
      <c r="W87">
        <v>11.494039431453462</v>
      </c>
      <c r="X87">
        <v>37.467578756768155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4.4864000000000006</v>
      </c>
      <c r="AS87">
        <v>1.8793499999999999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615.93494113573922</v>
      </c>
      <c r="DN87">
        <v>22.935512529842327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43.00315861362472</v>
      </c>
      <c r="L88">
        <v>22.819229589436805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1.7945006657789615</v>
      </c>
      <c r="R88">
        <v>10.768955976404841</v>
      </c>
      <c r="S88">
        <v>3.1100045112781958</v>
      </c>
      <c r="T88">
        <v>0</v>
      </c>
      <c r="U88">
        <v>330.95836825679891</v>
      </c>
      <c r="V88">
        <v>5.2699366286438529</v>
      </c>
      <c r="W88">
        <v>11.494039431453462</v>
      </c>
      <c r="X88">
        <v>37.467578756768155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4.4864000000000006</v>
      </c>
      <c r="AS88">
        <v>1.8793499999999999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615.93456432484606</v>
      </c>
      <c r="DN88">
        <v>22.935498498610023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43.004717345580978</v>
      </c>
      <c r="L89">
        <v>22.819229589436805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1.7945006657789615</v>
      </c>
      <c r="R89">
        <v>10.768955976404841</v>
      </c>
      <c r="S89">
        <v>3.1100045112781958</v>
      </c>
      <c r="T89">
        <v>0</v>
      </c>
      <c r="U89">
        <v>330.95836825679891</v>
      </c>
      <c r="V89">
        <v>5.2699366286438529</v>
      </c>
      <c r="W89">
        <v>11.496424650499288</v>
      </c>
      <c r="X89">
        <v>37.468716454352439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2.2432000000000003</v>
      </c>
      <c r="AS89">
        <v>1.8793499999999999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613.77679461010348</v>
      </c>
      <c r="DN89">
        <v>22.855149861939179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43.00469789292525</v>
      </c>
      <c r="L90">
        <v>22.819229589436805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1.7945006657789615</v>
      </c>
      <c r="R90">
        <v>10.768955976404841</v>
      </c>
      <c r="S90">
        <v>3.1100045112781958</v>
      </c>
      <c r="T90">
        <v>0</v>
      </c>
      <c r="U90">
        <v>330.95836825679891</v>
      </c>
      <c r="V90">
        <v>5.2699366286438529</v>
      </c>
      <c r="W90">
        <v>11.496424650499288</v>
      </c>
      <c r="X90">
        <v>37.468716454352439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2.2432000000000003</v>
      </c>
      <c r="AS90">
        <v>1.8793499999999999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613.77677585579806</v>
      </c>
      <c r="DN90">
        <v>22.85514916358883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41.241066020593578</v>
      </c>
      <c r="L91">
        <v>22.819229589436805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1.7945006657789615</v>
      </c>
      <c r="R91">
        <v>10.768955976404841</v>
      </c>
      <c r="S91">
        <v>3.1100045112781958</v>
      </c>
      <c r="T91">
        <v>0</v>
      </c>
      <c r="U91">
        <v>330.95836825679891</v>
      </c>
      <c r="V91">
        <v>5.2699366286438529</v>
      </c>
      <c r="W91">
        <v>11.496424650499288</v>
      </c>
      <c r="X91">
        <v>37.468716454352439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2.2432000000000003</v>
      </c>
      <c r="AS91">
        <v>1.3667999999999998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611.58230890760285</v>
      </c>
      <c r="DN91">
        <v>22.773434239452413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43.002938034188034</v>
      </c>
      <c r="L92">
        <v>22.819229589436805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1.7945006657789615</v>
      </c>
      <c r="R92">
        <v>10.768955976404841</v>
      </c>
      <c r="S92">
        <v>3.1100045112781958</v>
      </c>
      <c r="T92">
        <v>0</v>
      </c>
      <c r="U92">
        <v>330.95836825679891</v>
      </c>
      <c r="V92">
        <v>5.2699366286438529</v>
      </c>
      <c r="W92">
        <v>11.496424650499288</v>
      </c>
      <c r="X92">
        <v>37.468716454352439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2.2432000000000003</v>
      </c>
      <c r="AS92">
        <v>1.3667999999999998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608.64283743590931</v>
      </c>
      <c r="DN92">
        <v>22.663977724740462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41.997071960297774</v>
      </c>
      <c r="L93">
        <v>22.819229589436805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1.7945006657789615</v>
      </c>
      <c r="R93">
        <v>10.768955976404841</v>
      </c>
      <c r="S93">
        <v>3.1100045112781958</v>
      </c>
      <c r="T93">
        <v>0</v>
      </c>
      <c r="U93">
        <v>330.95836825679891</v>
      </c>
      <c r="V93">
        <v>5.2699366286438529</v>
      </c>
      <c r="W93">
        <v>11.496424650499288</v>
      </c>
      <c r="X93">
        <v>37.468716454352439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2.2432000000000003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608.66138087423224</v>
      </c>
      <c r="DN93">
        <v>22.664668212527225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41.996808571265746</v>
      </c>
      <c r="L94">
        <v>22.819229589436805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1.7945006657789615</v>
      </c>
      <c r="R94">
        <v>10.768955976404841</v>
      </c>
      <c r="S94">
        <v>3.1100045112781958</v>
      </c>
      <c r="T94">
        <v>0</v>
      </c>
      <c r="U94">
        <v>330.95836825679891</v>
      </c>
      <c r="V94">
        <v>5.2699366286438529</v>
      </c>
      <c r="W94">
        <v>11.496424650499288</v>
      </c>
      <c r="X94">
        <v>37.468716454352439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2.2432000000000003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608.66112694086644</v>
      </c>
      <c r="DN94">
        <v>22.66465875686098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41.996808571265746</v>
      </c>
      <c r="L95">
        <v>22.819229589436805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1.7945006657789615</v>
      </c>
      <c r="R95">
        <v>4.9985185185185186</v>
      </c>
      <c r="S95">
        <v>3.1100045112781958</v>
      </c>
      <c r="T95">
        <v>0</v>
      </c>
      <c r="U95">
        <v>330.95836825679891</v>
      </c>
      <c r="V95">
        <v>5.2674981818181816</v>
      </c>
      <c r="W95">
        <v>11.496424650499288</v>
      </c>
      <c r="X95">
        <v>37.468716454352439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3.2461000000000011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2.2432000000000003</v>
      </c>
      <c r="AS95">
        <v>1.5376500000000002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604.83246799806852</v>
      </c>
      <c r="DN95">
        <v>22.522091794946789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41.996808571265746</v>
      </c>
      <c r="L96">
        <v>22.819229589436805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1.7945006657789615</v>
      </c>
      <c r="R96">
        <v>4.9985185185185186</v>
      </c>
      <c r="S96">
        <v>3.1100045112781958</v>
      </c>
      <c r="T96">
        <v>0</v>
      </c>
      <c r="U96">
        <v>330.95836825679891</v>
      </c>
      <c r="V96">
        <v>5.2674981818181816</v>
      </c>
      <c r="W96">
        <v>11.496424650499288</v>
      </c>
      <c r="X96">
        <v>37.468716454352439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3.2461000000000011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2.2432000000000003</v>
      </c>
      <c r="AS96">
        <v>1.5376500000000002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604.83246799806852</v>
      </c>
      <c r="DN96">
        <v>22.522091794946789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41.996808571265746</v>
      </c>
      <c r="L97">
        <v>22.819229589436805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1.7945006657789615</v>
      </c>
      <c r="R97">
        <v>4.9985185185185186</v>
      </c>
      <c r="S97">
        <v>3.1100045112781958</v>
      </c>
      <c r="T97">
        <v>0</v>
      </c>
      <c r="U97">
        <v>330.95836825679891</v>
      </c>
      <c r="V97">
        <v>5.2674981818181816</v>
      </c>
      <c r="W97">
        <v>11.496424650499288</v>
      </c>
      <c r="X97">
        <v>37.474520008587376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2.2432000000000003</v>
      </c>
      <c r="AS97">
        <v>1.5376500000000002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604.52442223388596</v>
      </c>
      <c r="DN97">
        <v>22.510601721778798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41.996808571265746</v>
      </c>
      <c r="L98">
        <v>22.819229589436805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1.7945006657789615</v>
      </c>
      <c r="R98">
        <v>4.9985185185185186</v>
      </c>
      <c r="S98">
        <v>3.1100045112781958</v>
      </c>
      <c r="T98">
        <v>0</v>
      </c>
      <c r="U98">
        <v>330.95836825679891</v>
      </c>
      <c r="V98">
        <v>5.2674981818181816</v>
      </c>
      <c r="W98">
        <v>11.493628378378379</v>
      </c>
      <c r="X98">
        <v>37.474169300538044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3.2461000000000011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2.2432000000000003</v>
      </c>
      <c r="AS98">
        <v>2.0501999999999998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605.01553746538423</v>
      </c>
      <c r="DN98">
        <v>22.528889510110403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1.407992502968584</v>
      </c>
      <c r="L99">
        <f t="shared" si="2"/>
        <v>0.75954110815160492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1.4675546494030585</v>
      </c>
      <c r="Q99">
        <f t="shared" si="2"/>
        <v>6.9287116079858643E-2</v>
      </c>
      <c r="R99">
        <f t="shared" si="2"/>
        <v>0.22047083566095182</v>
      </c>
      <c r="S99">
        <f t="shared" si="2"/>
        <v>6.731720237889377E-2</v>
      </c>
      <c r="T99">
        <f t="shared" si="2"/>
        <v>0</v>
      </c>
      <c r="U99">
        <f t="shared" si="2"/>
        <v>7.9430008381631563</v>
      </c>
      <c r="V99">
        <f t="shared" si="2"/>
        <v>8.9268132597249458E-2</v>
      </c>
      <c r="W99">
        <f t="shared" si="2"/>
        <v>0.24564843415398779</v>
      </c>
      <c r="X99">
        <f t="shared" si="2"/>
        <v>0.7770746474778808</v>
      </c>
      <c r="Y99">
        <f t="shared" si="2"/>
        <v>0</v>
      </c>
      <c r="Z99">
        <f t="shared" si="2"/>
        <v>1.3599515600000002E-2</v>
      </c>
      <c r="AA99">
        <f t="shared" si="2"/>
        <v>3.4110984786328798E-2</v>
      </c>
      <c r="AB99">
        <f t="shared" si="2"/>
        <v>4.4326126000000014E-2</v>
      </c>
      <c r="AC99">
        <f t="shared" si="2"/>
        <v>9.5079599999999993E-3</v>
      </c>
      <c r="AD99">
        <f t="shared" si="2"/>
        <v>3.5148993000000003E-2</v>
      </c>
      <c r="AE99">
        <f t="shared" si="2"/>
        <v>0.13912964309999987</v>
      </c>
      <c r="AF99">
        <f t="shared" si="2"/>
        <v>0</v>
      </c>
      <c r="AG99">
        <f t="shared" si="2"/>
        <v>0</v>
      </c>
      <c r="AH99">
        <f t="shared" si="2"/>
        <v>0.19844549999999997</v>
      </c>
      <c r="AI99">
        <f t="shared" si="2"/>
        <v>1.6541644500000004E-2</v>
      </c>
      <c r="AJ99">
        <f t="shared" si="2"/>
        <v>0</v>
      </c>
      <c r="AK99">
        <f t="shared" si="2"/>
        <v>0.32951951999999995</v>
      </c>
      <c r="AL99">
        <f t="shared" si="2"/>
        <v>7.7685074999999965E-2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2.6082784362785556E-2</v>
      </c>
      <c r="AQ99">
        <f t="shared" si="2"/>
        <v>0</v>
      </c>
      <c r="AR99">
        <f t="shared" si="2"/>
        <v>6.8592849999999997E-2</v>
      </c>
      <c r="AS99">
        <f t="shared" si="2"/>
        <v>5.6363414999999896E-2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15.459750734562745</v>
      </c>
      <c r="DN99">
        <f t="shared" si="3"/>
        <v>0.57567407546285354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109.9488494896097</v>
      </c>
      <c r="M3">
        <v>28.23269447576099</v>
      </c>
      <c r="N3">
        <v>36.245609027838761</v>
      </c>
      <c r="O3">
        <v>0</v>
      </c>
      <c r="P3">
        <v>37.850628468135191</v>
      </c>
      <c r="Q3">
        <v>2.9987029831387813</v>
      </c>
      <c r="R3">
        <v>4.0029629629629628</v>
      </c>
      <c r="S3">
        <v>3.1133412042502946</v>
      </c>
      <c r="T3">
        <v>0</v>
      </c>
      <c r="U3">
        <v>25.702483281319658</v>
      </c>
      <c r="V3">
        <v>2.00207468879668</v>
      </c>
      <c r="W3">
        <v>5.0011522396576327</v>
      </c>
      <c r="X3">
        <v>14.997575431034484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0.98256642407808004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301.8578483248769</v>
      </c>
      <c r="DN3">
        <v>11.240280751706351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109.9488494896097</v>
      </c>
      <c r="M4">
        <v>28.23269447576099</v>
      </c>
      <c r="N4">
        <v>36.245609027838761</v>
      </c>
      <c r="O4">
        <v>0</v>
      </c>
      <c r="P4">
        <v>37.850628468135191</v>
      </c>
      <c r="Q4">
        <v>2.9987029831387813</v>
      </c>
      <c r="R4">
        <v>4.0029629629629628</v>
      </c>
      <c r="S4">
        <v>3.1133412042502946</v>
      </c>
      <c r="T4">
        <v>0</v>
      </c>
      <c r="U4">
        <v>25.702483281319658</v>
      </c>
      <c r="V4">
        <v>2.00207468879668</v>
      </c>
      <c r="W4">
        <v>5.0011522396576327</v>
      </c>
      <c r="X4">
        <v>14.999401555954517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0.98256642407808004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301.85960889191227</v>
      </c>
      <c r="DN4">
        <v>11.240346309590976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109.9488494896097</v>
      </c>
      <c r="M5">
        <v>28.23269447576099</v>
      </c>
      <c r="N5">
        <v>36.245609027838761</v>
      </c>
      <c r="O5">
        <v>0</v>
      </c>
      <c r="P5">
        <v>37.850628468135191</v>
      </c>
      <c r="Q5">
        <v>2.9987029831387813</v>
      </c>
      <c r="R5">
        <v>4.0029629629629628</v>
      </c>
      <c r="S5">
        <v>3.1133412042502946</v>
      </c>
      <c r="T5">
        <v>0</v>
      </c>
      <c r="U5">
        <v>25.702483281319658</v>
      </c>
      <c r="V5">
        <v>2.00207468879668</v>
      </c>
      <c r="W5">
        <v>5</v>
      </c>
      <c r="X5">
        <v>14.99740708729473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0.98256642407808004</v>
      </c>
      <c r="AQ5">
        <v>0</v>
      </c>
      <c r="AR5">
        <v>2.0322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292.06035504079716</v>
      </c>
      <c r="DN5">
        <v>10.875453452388626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109.9488494896097</v>
      </c>
      <c r="M6">
        <v>28.23269447576099</v>
      </c>
      <c r="N6">
        <v>36.245609027838761</v>
      </c>
      <c r="O6">
        <v>0</v>
      </c>
      <c r="P6">
        <v>37.850628468135191</v>
      </c>
      <c r="Q6">
        <v>2.9987029831387813</v>
      </c>
      <c r="R6">
        <v>4.0029629629629628</v>
      </c>
      <c r="S6">
        <v>3.1133412042502946</v>
      </c>
      <c r="T6">
        <v>0</v>
      </c>
      <c r="U6">
        <v>25.702483281319658</v>
      </c>
      <c r="V6">
        <v>2.00207468879668</v>
      </c>
      <c r="W6">
        <v>5</v>
      </c>
      <c r="X6">
        <v>14.99740708729473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0.98256642407808004</v>
      </c>
      <c r="AQ6">
        <v>0</v>
      </c>
      <c r="AR6">
        <v>2.0322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292.06035504079716</v>
      </c>
      <c r="DN6">
        <v>10.875453452388626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109.9488494896097</v>
      </c>
      <c r="M7">
        <v>28.23269447576099</v>
      </c>
      <c r="N7">
        <v>36.245609027838761</v>
      </c>
      <c r="O7">
        <v>0</v>
      </c>
      <c r="P7">
        <v>37.850628468135191</v>
      </c>
      <c r="Q7">
        <v>2.9987029831387813</v>
      </c>
      <c r="R7">
        <v>4.0029629629629628</v>
      </c>
      <c r="S7">
        <v>3.1133412042502946</v>
      </c>
      <c r="T7">
        <v>0</v>
      </c>
      <c r="U7">
        <v>25.702483281319658</v>
      </c>
      <c r="V7">
        <v>2.00207468879668</v>
      </c>
      <c r="W7">
        <v>5</v>
      </c>
      <c r="X7">
        <v>14.99740708729473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3.6578982835578757</v>
      </c>
      <c r="AQ7">
        <v>0</v>
      </c>
      <c r="AR7">
        <v>2.0322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294.6394862573672</v>
      </c>
      <c r="DN7">
        <v>10.971654095298412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109.9488494896097</v>
      </c>
      <c r="M8">
        <v>28.23269447576099</v>
      </c>
      <c r="N8">
        <v>36.245609027838761</v>
      </c>
      <c r="O8">
        <v>0</v>
      </c>
      <c r="P8">
        <v>37.850628468135191</v>
      </c>
      <c r="Q8">
        <v>2.9987029831387813</v>
      </c>
      <c r="R8">
        <v>4.0029629629629628</v>
      </c>
      <c r="S8">
        <v>3.1133412042502946</v>
      </c>
      <c r="T8">
        <v>0</v>
      </c>
      <c r="U8">
        <v>25.702483281319658</v>
      </c>
      <c r="V8">
        <v>2.00207468879668</v>
      </c>
      <c r="W8">
        <v>5</v>
      </c>
      <c r="X8">
        <v>14.99740708729473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3.6578982835578757</v>
      </c>
      <c r="AQ8">
        <v>0</v>
      </c>
      <c r="AR8">
        <v>2.0322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294.6394862573672</v>
      </c>
      <c r="DN8">
        <v>10.971654095298412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109.9488494896097</v>
      </c>
      <c r="M9">
        <v>28.23269447576099</v>
      </c>
      <c r="N9">
        <v>36.245609027838761</v>
      </c>
      <c r="O9">
        <v>0</v>
      </c>
      <c r="P9">
        <v>37.850628468135191</v>
      </c>
      <c r="Q9">
        <v>2.9987029831387813</v>
      </c>
      <c r="R9">
        <v>4.0029629629629628</v>
      </c>
      <c r="S9">
        <v>3.1133412042502946</v>
      </c>
      <c r="T9">
        <v>0</v>
      </c>
      <c r="U9">
        <v>25.702483281319658</v>
      </c>
      <c r="V9">
        <v>2.00207468879668</v>
      </c>
      <c r="W9">
        <v>5</v>
      </c>
      <c r="X9">
        <v>14.99740708729473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3.6578982835578757</v>
      </c>
      <c r="AQ9">
        <v>0</v>
      </c>
      <c r="AR9">
        <v>2.0322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290.10360769001659</v>
      </c>
      <c r="DN9">
        <v>10.802752662648995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109.9488494896097</v>
      </c>
      <c r="M10">
        <v>28.23269447576099</v>
      </c>
      <c r="N10">
        <v>36.245609027838761</v>
      </c>
      <c r="O10">
        <v>0</v>
      </c>
      <c r="P10">
        <v>37.850628468135191</v>
      </c>
      <c r="Q10">
        <v>2.9987029831387813</v>
      </c>
      <c r="R10">
        <v>4.0029629629629628</v>
      </c>
      <c r="S10">
        <v>3.1133412042502946</v>
      </c>
      <c r="T10">
        <v>0</v>
      </c>
      <c r="U10">
        <v>25.702483281319658</v>
      </c>
      <c r="V10">
        <v>2.00207468879668</v>
      </c>
      <c r="W10">
        <v>5</v>
      </c>
      <c r="X10">
        <v>14.99740708729473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3.6578982835578757</v>
      </c>
      <c r="AQ10">
        <v>0</v>
      </c>
      <c r="AR10">
        <v>2.0322</v>
      </c>
      <c r="AS10">
        <v>2.2698500000000004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289.50678157888069</v>
      </c>
      <c r="DN10">
        <v>10.780528773784885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109.9488494896097</v>
      </c>
      <c r="M11">
        <v>28.23269447576099</v>
      </c>
      <c r="N11">
        <v>36.245609027838761</v>
      </c>
      <c r="O11">
        <v>0</v>
      </c>
      <c r="P11">
        <v>37.850628468135191</v>
      </c>
      <c r="Q11">
        <v>2.9987029831387813</v>
      </c>
      <c r="R11">
        <v>4.0029629629629628</v>
      </c>
      <c r="S11">
        <v>3.1133412042502946</v>
      </c>
      <c r="T11">
        <v>0</v>
      </c>
      <c r="U11">
        <v>25.702483281319658</v>
      </c>
      <c r="V11">
        <v>2.00207468879668</v>
      </c>
      <c r="W11">
        <v>5</v>
      </c>
      <c r="X11">
        <v>14.99740708729473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0.78605313926246378</v>
      </c>
      <c r="AQ11">
        <v>0</v>
      </c>
      <c r="AR11">
        <v>2.0322</v>
      </c>
      <c r="AS11">
        <v>2.2698500000000004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286.73820340970099</v>
      </c>
      <c r="DN11">
        <v>10.677261798669258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109.9488494896097</v>
      </c>
      <c r="M12">
        <v>28.23269447576099</v>
      </c>
      <c r="N12">
        <v>36.245609027838761</v>
      </c>
      <c r="O12">
        <v>0</v>
      </c>
      <c r="P12">
        <v>37.850628468135191</v>
      </c>
      <c r="Q12">
        <v>2.9987029831387813</v>
      </c>
      <c r="R12">
        <v>4.0029629629629628</v>
      </c>
      <c r="S12">
        <v>3.1133412042502946</v>
      </c>
      <c r="T12">
        <v>0</v>
      </c>
      <c r="U12">
        <v>25.702483281319658</v>
      </c>
      <c r="V12">
        <v>2.00207468879668</v>
      </c>
      <c r="W12">
        <v>5</v>
      </c>
      <c r="X12">
        <v>14.99740708729473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0.78605313926246378</v>
      </c>
      <c r="AQ12">
        <v>0</v>
      </c>
      <c r="AR12">
        <v>2.0322</v>
      </c>
      <c r="AS12">
        <v>2.2698500000000004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286.73820340970099</v>
      </c>
      <c r="DN12">
        <v>10.677261798669258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109.9488494896097</v>
      </c>
      <c r="M13">
        <v>28.23269447576099</v>
      </c>
      <c r="N13">
        <v>36.245609027838761</v>
      </c>
      <c r="O13">
        <v>0</v>
      </c>
      <c r="P13">
        <v>37.850628468135191</v>
      </c>
      <c r="Q13">
        <v>2.9987029831387813</v>
      </c>
      <c r="R13">
        <v>4.0029629629629628</v>
      </c>
      <c r="S13">
        <v>3.1133412042502946</v>
      </c>
      <c r="T13">
        <v>0</v>
      </c>
      <c r="U13">
        <v>25.702483281319658</v>
      </c>
      <c r="V13">
        <v>2.00207468879668</v>
      </c>
      <c r="W13">
        <v>5</v>
      </c>
      <c r="X13">
        <v>14.99740708729473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0.78605313926246378</v>
      </c>
      <c r="AQ13">
        <v>0</v>
      </c>
      <c r="AR13">
        <v>2.0322</v>
      </c>
      <c r="AS13">
        <v>2.2698500000000004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286.73820340970099</v>
      </c>
      <c r="DN13">
        <v>10.677261798669258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109.9488494896097</v>
      </c>
      <c r="M14">
        <v>28.23269447576099</v>
      </c>
      <c r="N14">
        <v>36.245609027838761</v>
      </c>
      <c r="O14">
        <v>0</v>
      </c>
      <c r="P14">
        <v>37.850628468135191</v>
      </c>
      <c r="Q14">
        <v>2.9987029831387813</v>
      </c>
      <c r="R14">
        <v>4.0029629629629628</v>
      </c>
      <c r="S14">
        <v>3.1133412042502946</v>
      </c>
      <c r="T14">
        <v>0</v>
      </c>
      <c r="U14">
        <v>25.702483281319658</v>
      </c>
      <c r="V14">
        <v>2.00207468879668</v>
      </c>
      <c r="W14">
        <v>5</v>
      </c>
      <c r="X14">
        <v>14.99740708729473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0.78605313926246378</v>
      </c>
      <c r="AQ14">
        <v>0</v>
      </c>
      <c r="AR14">
        <v>2.0322</v>
      </c>
      <c r="AS14">
        <v>2.2698500000000004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286.73820340970099</v>
      </c>
      <c r="DN14">
        <v>10.677261798669258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109.9488494896097</v>
      </c>
      <c r="M15">
        <v>28.23269447576099</v>
      </c>
      <c r="N15">
        <v>36.245609027838761</v>
      </c>
      <c r="O15">
        <v>0</v>
      </c>
      <c r="P15">
        <v>37.850628468135191</v>
      </c>
      <c r="Q15">
        <v>2.9987029831387813</v>
      </c>
      <c r="R15">
        <v>4.0029629629629628</v>
      </c>
      <c r="S15">
        <v>3.1133412042502946</v>
      </c>
      <c r="T15">
        <v>0</v>
      </c>
      <c r="U15">
        <v>25.702483281319658</v>
      </c>
      <c r="V15">
        <v>2.00207468879668</v>
      </c>
      <c r="W15">
        <v>5</v>
      </c>
      <c r="X15">
        <v>14.99740708729473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0.78605313926246378</v>
      </c>
      <c r="AQ15">
        <v>0</v>
      </c>
      <c r="AR15">
        <v>2.0322</v>
      </c>
      <c r="AS15">
        <v>2.2698500000000004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286.73820340970099</v>
      </c>
      <c r="DN15">
        <v>10.677261798669258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109.9488494896097</v>
      </c>
      <c r="M16">
        <v>28.23269447576099</v>
      </c>
      <c r="N16">
        <v>36.245609027838761</v>
      </c>
      <c r="O16">
        <v>0</v>
      </c>
      <c r="P16">
        <v>37.850628468135191</v>
      </c>
      <c r="Q16">
        <v>2.9987029831387813</v>
      </c>
      <c r="R16">
        <v>4.0029629629629628</v>
      </c>
      <c r="S16">
        <v>3.1133412042502946</v>
      </c>
      <c r="T16">
        <v>0</v>
      </c>
      <c r="U16">
        <v>25.702483281319658</v>
      </c>
      <c r="V16">
        <v>2.00207468879668</v>
      </c>
      <c r="W16">
        <v>5</v>
      </c>
      <c r="X16">
        <v>14.99740708729473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0.78605313926246378</v>
      </c>
      <c r="AQ16">
        <v>0</v>
      </c>
      <c r="AR16">
        <v>2.0322</v>
      </c>
      <c r="AS16">
        <v>2.2698500000000004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286.73820340970099</v>
      </c>
      <c r="DN16">
        <v>10.677261798669258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109.9488494896097</v>
      </c>
      <c r="M17">
        <v>28.23269447576099</v>
      </c>
      <c r="N17">
        <v>36.245609027838761</v>
      </c>
      <c r="O17">
        <v>0</v>
      </c>
      <c r="P17">
        <v>37.850628468135191</v>
      </c>
      <c r="Q17">
        <v>2.9987029831387813</v>
      </c>
      <c r="R17">
        <v>4.0029629629629628</v>
      </c>
      <c r="S17">
        <v>3.1133412042502946</v>
      </c>
      <c r="T17">
        <v>0</v>
      </c>
      <c r="U17">
        <v>25.702483281319658</v>
      </c>
      <c r="V17">
        <v>2.00207468879668</v>
      </c>
      <c r="W17">
        <v>5</v>
      </c>
      <c r="X17">
        <v>14.99740708729473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2.0322</v>
      </c>
      <c r="AS17">
        <v>2.2698500000000004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289.36296553698293</v>
      </c>
      <c r="DN17">
        <v>10.774999671387311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109.9488494896097</v>
      </c>
      <c r="M18">
        <v>28.23269447576099</v>
      </c>
      <c r="N18">
        <v>36.245609027838761</v>
      </c>
      <c r="O18">
        <v>0</v>
      </c>
      <c r="P18">
        <v>37.850628468135191</v>
      </c>
      <c r="Q18">
        <v>2.9987029831387813</v>
      </c>
      <c r="R18">
        <v>4.0029629629629628</v>
      </c>
      <c r="S18">
        <v>3.1133412042502946</v>
      </c>
      <c r="T18">
        <v>0</v>
      </c>
      <c r="U18">
        <v>25.702483281319658</v>
      </c>
      <c r="V18">
        <v>2.00207468879668</v>
      </c>
      <c r="W18">
        <v>5</v>
      </c>
      <c r="X18">
        <v>14.99740708729473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0.87162000000000017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2.0322</v>
      </c>
      <c r="AS18">
        <v>2.2698500000000004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290.2032943483029</v>
      </c>
      <c r="DN18">
        <v>10.806290860067353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109.9488494896097</v>
      </c>
      <c r="M19">
        <v>28.23269447576099</v>
      </c>
      <c r="N19">
        <v>36.245609027838761</v>
      </c>
      <c r="O19">
        <v>0</v>
      </c>
      <c r="P19">
        <v>37.850628468135191</v>
      </c>
      <c r="Q19">
        <v>2.9987029831387813</v>
      </c>
      <c r="R19">
        <v>4.0029629629629628</v>
      </c>
      <c r="S19">
        <v>3.1133412042502946</v>
      </c>
      <c r="T19">
        <v>0</v>
      </c>
      <c r="U19">
        <v>25.702483281319658</v>
      </c>
      <c r="V19">
        <v>2.00207468879668</v>
      </c>
      <c r="W19">
        <v>5</v>
      </c>
      <c r="X19">
        <v>14.99740708729473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0.78605313926246378</v>
      </c>
      <c r="AQ19">
        <v>0</v>
      </c>
      <c r="AR19">
        <v>2.0322</v>
      </c>
      <c r="AS19">
        <v>2.2698500000000004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294.96515781698298</v>
      </c>
      <c r="DN19">
        <v>10.983607391387311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109.9488494896097</v>
      </c>
      <c r="M20">
        <v>28.23269447576099</v>
      </c>
      <c r="N20">
        <v>36.245609027838761</v>
      </c>
      <c r="O20">
        <v>0</v>
      </c>
      <c r="P20">
        <v>37.850628468135191</v>
      </c>
      <c r="Q20">
        <v>2.9987029831387813</v>
      </c>
      <c r="R20">
        <v>4.0029629629629628</v>
      </c>
      <c r="S20">
        <v>3.1133412042502946</v>
      </c>
      <c r="T20">
        <v>0</v>
      </c>
      <c r="U20">
        <v>25.702483281319658</v>
      </c>
      <c r="V20">
        <v>2.00207468879668</v>
      </c>
      <c r="W20">
        <v>5</v>
      </c>
      <c r="X20">
        <v>14.99740708729473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0.78605313926246378</v>
      </c>
      <c r="AQ20">
        <v>0</v>
      </c>
      <c r="AR20">
        <v>2.7096000000000005</v>
      </c>
      <c r="AS20">
        <v>2.2698500000000004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295.61823921834167</v>
      </c>
      <c r="DN20">
        <v>11.007925990028616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109.9488494896097</v>
      </c>
      <c r="M21">
        <v>28.23269447576099</v>
      </c>
      <c r="N21">
        <v>36.245609027838761</v>
      </c>
      <c r="O21">
        <v>0</v>
      </c>
      <c r="P21">
        <v>37.850628468135191</v>
      </c>
      <c r="Q21">
        <v>2.9987029831387813</v>
      </c>
      <c r="R21">
        <v>4.0029629629629628</v>
      </c>
      <c r="S21">
        <v>3.1133412042502946</v>
      </c>
      <c r="T21">
        <v>0</v>
      </c>
      <c r="U21">
        <v>25.702483281319658</v>
      </c>
      <c r="V21">
        <v>2.00207468879668</v>
      </c>
      <c r="W21">
        <v>5</v>
      </c>
      <c r="X21">
        <v>14.99740708729473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0.78605313926246378</v>
      </c>
      <c r="AQ21">
        <v>0</v>
      </c>
      <c r="AR21">
        <v>12.193200000000003</v>
      </c>
      <c r="AS21">
        <v>2.2698500000000004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304.76137791698295</v>
      </c>
      <c r="DN21">
        <v>11.348387291387313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109.9488494896097</v>
      </c>
      <c r="M22">
        <v>28.23269447576099</v>
      </c>
      <c r="N22">
        <v>36.245609027838761</v>
      </c>
      <c r="O22">
        <v>0</v>
      </c>
      <c r="P22">
        <v>37.850628468135191</v>
      </c>
      <c r="Q22">
        <v>2.9987029831387813</v>
      </c>
      <c r="R22">
        <v>4.0029629629629628</v>
      </c>
      <c r="S22">
        <v>3.1133412042502946</v>
      </c>
      <c r="T22">
        <v>0</v>
      </c>
      <c r="U22">
        <v>25.702483281319658</v>
      </c>
      <c r="V22">
        <v>2.00207468879668</v>
      </c>
      <c r="W22">
        <v>5</v>
      </c>
      <c r="X22">
        <v>14.99740708729473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0.78605313926246378</v>
      </c>
      <c r="AQ22">
        <v>0</v>
      </c>
      <c r="AR22">
        <v>12.193200000000003</v>
      </c>
      <c r="AS22">
        <v>2.2698500000000004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304.76137791698295</v>
      </c>
      <c r="DN22">
        <v>11.348387291387313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109.9488494896097</v>
      </c>
      <c r="M23">
        <v>28.23269447576099</v>
      </c>
      <c r="N23">
        <v>36.245609027838761</v>
      </c>
      <c r="O23">
        <v>0</v>
      </c>
      <c r="P23">
        <v>37.850628468135191</v>
      </c>
      <c r="Q23">
        <v>2.999698952879581</v>
      </c>
      <c r="R23">
        <v>4.0029629629629628</v>
      </c>
      <c r="S23">
        <v>3.1133412042502946</v>
      </c>
      <c r="T23">
        <v>0</v>
      </c>
      <c r="U23">
        <v>25.702483281319658</v>
      </c>
      <c r="V23">
        <v>2.00207468879668</v>
      </c>
      <c r="W23">
        <v>3.3408567380546077</v>
      </c>
      <c r="X23">
        <v>14.998729889923794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0.98256642407808004</v>
      </c>
      <c r="AQ23">
        <v>4.7745099999999994</v>
      </c>
      <c r="AR23">
        <v>2.7096000000000005</v>
      </c>
      <c r="AS23">
        <v>2.2698500000000004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298.81344674008619</v>
      </c>
      <c r="DN23">
        <v>11.126917263524254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109.9488494896097</v>
      </c>
      <c r="M24">
        <v>28.23269447576099</v>
      </c>
      <c r="N24">
        <v>36.245609027838761</v>
      </c>
      <c r="O24">
        <v>0</v>
      </c>
      <c r="P24">
        <v>37.850628468135191</v>
      </c>
      <c r="Q24">
        <v>2.999698952879581</v>
      </c>
      <c r="R24">
        <v>4.0029629629629628</v>
      </c>
      <c r="S24">
        <v>3.1133412042502946</v>
      </c>
      <c r="T24">
        <v>0</v>
      </c>
      <c r="U24">
        <v>25.702483281319658</v>
      </c>
      <c r="V24">
        <v>2.00207468879668</v>
      </c>
      <c r="W24">
        <v>4.9268063658748558</v>
      </c>
      <c r="X24">
        <v>14.999158957106813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0.98256642407808004</v>
      </c>
      <c r="AQ24">
        <v>9.5490199999999987</v>
      </c>
      <c r="AR24">
        <v>2.0322</v>
      </c>
      <c r="AS24">
        <v>2.2698500000000004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309.89509031367311</v>
      </c>
      <c r="DN24">
        <v>11.539562384940474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109.9488494896097</v>
      </c>
      <c r="M25">
        <v>28.23269447576099</v>
      </c>
      <c r="N25">
        <v>36.245609027838761</v>
      </c>
      <c r="O25">
        <v>0</v>
      </c>
      <c r="P25">
        <v>37.850628468135191</v>
      </c>
      <c r="Q25">
        <v>2.999698952879581</v>
      </c>
      <c r="R25">
        <v>4.0032007345225598</v>
      </c>
      <c r="S25">
        <v>3.1133412042502946</v>
      </c>
      <c r="T25">
        <v>0</v>
      </c>
      <c r="U25">
        <v>25.702483281319658</v>
      </c>
      <c r="V25">
        <v>2.0012345454545453</v>
      </c>
      <c r="W25">
        <v>5.0011522396576327</v>
      </c>
      <c r="X25">
        <v>14.999684724832216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0.98256642407808004</v>
      </c>
      <c r="AQ25">
        <v>9.5490199999999987</v>
      </c>
      <c r="AR25">
        <v>2.0322</v>
      </c>
      <c r="AS25">
        <v>2.2698500000000004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319.46473669222485</v>
      </c>
      <c r="DN25">
        <v>11.895905276114364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109.9488494896097</v>
      </c>
      <c r="M26">
        <v>28.23269447576099</v>
      </c>
      <c r="N26">
        <v>36.245609027838761</v>
      </c>
      <c r="O26">
        <v>0</v>
      </c>
      <c r="P26">
        <v>37.850628468135191</v>
      </c>
      <c r="Q26">
        <v>2.999698952879581</v>
      </c>
      <c r="R26">
        <v>4.0032007345225598</v>
      </c>
      <c r="S26">
        <v>3.1133412042502946</v>
      </c>
      <c r="T26">
        <v>0</v>
      </c>
      <c r="U26">
        <v>25.702483281319658</v>
      </c>
      <c r="V26">
        <v>2.0012345454545453</v>
      </c>
      <c r="W26">
        <v>13.879986244841817</v>
      </c>
      <c r="X26">
        <v>45.258624206940596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22.371580000000002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0.98256642407808004</v>
      </c>
      <c r="AQ26">
        <v>14.323529999999995</v>
      </c>
      <c r="AR26">
        <v>2.0322</v>
      </c>
      <c r="AS26">
        <v>2.2698500000000004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376.80633578614908</v>
      </c>
      <c r="DN26">
        <v>14.031122869482774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109.9488494896097</v>
      </c>
      <c r="M27">
        <v>28.23269447576099</v>
      </c>
      <c r="N27">
        <v>36.245609027838761</v>
      </c>
      <c r="O27">
        <v>0</v>
      </c>
      <c r="P27">
        <v>37.850628468135191</v>
      </c>
      <c r="Q27">
        <v>2.999698952879581</v>
      </c>
      <c r="R27">
        <v>4.0032007345225598</v>
      </c>
      <c r="S27">
        <v>3.1133412042502946</v>
      </c>
      <c r="T27">
        <v>0</v>
      </c>
      <c r="U27">
        <v>25.702483281319658</v>
      </c>
      <c r="V27">
        <v>2.0012345454545453</v>
      </c>
      <c r="W27">
        <v>5.0011522396576327</v>
      </c>
      <c r="X27">
        <v>14.999684724832216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1.5950999999999997</v>
      </c>
      <c r="AN27">
        <v>0.59302999999999995</v>
      </c>
      <c r="AO27">
        <v>0</v>
      </c>
      <c r="AP27">
        <v>0.98256642407808004</v>
      </c>
      <c r="AQ27">
        <v>14.323529999999995</v>
      </c>
      <c r="AR27">
        <v>2.0322</v>
      </c>
      <c r="AS27">
        <v>1.6507999999999998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368.25448238466583</v>
      </c>
      <c r="DN27">
        <v>13.71272960864356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109.9488494896097</v>
      </c>
      <c r="M28">
        <v>28.23269447576099</v>
      </c>
      <c r="N28">
        <v>36.245609027838761</v>
      </c>
      <c r="O28">
        <v>0</v>
      </c>
      <c r="P28">
        <v>37.850628468135191</v>
      </c>
      <c r="Q28">
        <v>2.999698952879581</v>
      </c>
      <c r="R28">
        <v>4.0032007345225598</v>
      </c>
      <c r="S28">
        <v>3.1133412042502946</v>
      </c>
      <c r="T28">
        <v>0</v>
      </c>
      <c r="U28">
        <v>25.702483281319658</v>
      </c>
      <c r="V28">
        <v>2.0012345454545453</v>
      </c>
      <c r="W28">
        <v>5.0011522396576327</v>
      </c>
      <c r="X28">
        <v>14.998250469577668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0.98256642407808004</v>
      </c>
      <c r="AQ28">
        <v>14.323529999999995</v>
      </c>
      <c r="AR28">
        <v>2.0322</v>
      </c>
      <c r="AS28">
        <v>1.6507999999999998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397.11706222088242</v>
      </c>
      <c r="DN28">
        <v>14.787616555574498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109.9488494896097</v>
      </c>
      <c r="M29">
        <v>28.23269447576099</v>
      </c>
      <c r="N29">
        <v>36.245609027838761</v>
      </c>
      <c r="O29">
        <v>0</v>
      </c>
      <c r="P29">
        <v>37.850628468135191</v>
      </c>
      <c r="Q29">
        <v>3.0007133421400267</v>
      </c>
      <c r="R29">
        <v>4.0032007345225598</v>
      </c>
      <c r="S29">
        <v>3.1134538004750598</v>
      </c>
      <c r="T29">
        <v>0</v>
      </c>
      <c r="U29">
        <v>25.702483281319658</v>
      </c>
      <c r="V29">
        <v>2.0012345454545453</v>
      </c>
      <c r="W29">
        <v>5.0011522396576327</v>
      </c>
      <c r="X29">
        <v>14.999733023089314</v>
      </c>
      <c r="Y29">
        <v>0</v>
      </c>
      <c r="Z29">
        <v>4.0014000000000012</v>
      </c>
      <c r="AA29">
        <v>8.4818654914554941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0.98256642407808004</v>
      </c>
      <c r="AQ29">
        <v>14.323529999999995</v>
      </c>
      <c r="AR29">
        <v>2.0322</v>
      </c>
      <c r="AS29">
        <v>2.2698500000000004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398.18367109735868</v>
      </c>
      <c r="DN29">
        <v>14.827345246178391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109.9488494896097</v>
      </c>
      <c r="M30">
        <v>28.23269447576099</v>
      </c>
      <c r="N30">
        <v>36.245609027838761</v>
      </c>
      <c r="O30">
        <v>0</v>
      </c>
      <c r="P30">
        <v>37.850628468135191</v>
      </c>
      <c r="Q30">
        <v>3.0007133421400267</v>
      </c>
      <c r="R30">
        <v>4.0032007345225598</v>
      </c>
      <c r="S30">
        <v>2.9965437788018434</v>
      </c>
      <c r="T30">
        <v>0</v>
      </c>
      <c r="U30">
        <v>25.702483281319658</v>
      </c>
      <c r="V30">
        <v>2.0012345454545453</v>
      </c>
      <c r="W30">
        <v>5.0011522396576327</v>
      </c>
      <c r="X30">
        <v>14.999733023089314</v>
      </c>
      <c r="Y30">
        <v>0</v>
      </c>
      <c r="Z30">
        <v>4.0014000000000012</v>
      </c>
      <c r="AA30">
        <v>8.4818654914554941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0.98256642407808004</v>
      </c>
      <c r="AQ30">
        <v>14.323529999999995</v>
      </c>
      <c r="AR30">
        <v>2.0322</v>
      </c>
      <c r="AS30">
        <v>2.2698500000000004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398.07095831317133</v>
      </c>
      <c r="DN30">
        <v>14.823148008692483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109.94926349959155</v>
      </c>
      <c r="M31">
        <v>28.23269447576099</v>
      </c>
      <c r="N31">
        <v>36.245609027838761</v>
      </c>
      <c r="O31">
        <v>0</v>
      </c>
      <c r="P31">
        <v>37.850628468135191</v>
      </c>
      <c r="Q31">
        <v>3.0007133421400267</v>
      </c>
      <c r="R31">
        <v>4.0032007345225598</v>
      </c>
      <c r="S31">
        <v>2.9965437788018434</v>
      </c>
      <c r="T31">
        <v>0</v>
      </c>
      <c r="U31">
        <v>25.702483281319658</v>
      </c>
      <c r="V31">
        <v>2.0012345454545453</v>
      </c>
      <c r="W31">
        <v>5.0011522396576327</v>
      </c>
      <c r="X31">
        <v>14.999733023089314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0.98256642407808004</v>
      </c>
      <c r="AQ31">
        <v>14.323529999999995</v>
      </c>
      <c r="AR31">
        <v>2.7096000000000005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404.48313327945431</v>
      </c>
      <c r="DN31">
        <v>15.062002263015177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109.95005375100041</v>
      </c>
      <c r="M32">
        <v>28.23269447576099</v>
      </c>
      <c r="N32">
        <v>36.245609027838761</v>
      </c>
      <c r="O32">
        <v>0</v>
      </c>
      <c r="P32">
        <v>37.850628468135191</v>
      </c>
      <c r="Q32">
        <v>3</v>
      </c>
      <c r="R32">
        <v>4.0007863396460728</v>
      </c>
      <c r="S32">
        <v>2.7788018433179729</v>
      </c>
      <c r="T32">
        <v>0</v>
      </c>
      <c r="U32">
        <v>25.702483281319658</v>
      </c>
      <c r="V32">
        <v>1.753283981254506</v>
      </c>
      <c r="W32">
        <v>5.0011522396576327</v>
      </c>
      <c r="X32">
        <v>14.999733023089314</v>
      </c>
      <c r="Y32">
        <v>0</v>
      </c>
      <c r="Z32">
        <v>4.0014000000000012</v>
      </c>
      <c r="AA32">
        <v>12.116950702079277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0.98256642407808004</v>
      </c>
      <c r="AQ32">
        <v>14.323529999999995</v>
      </c>
      <c r="AR32">
        <v>12.193200000000003</v>
      </c>
      <c r="AS32">
        <v>7.5936799999999991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417.7109228929898</v>
      </c>
      <c r="DN32">
        <v>15.554562664188133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109.95073917337268</v>
      </c>
      <c r="M33">
        <v>28.23269447576099</v>
      </c>
      <c r="N33">
        <v>36.245609027838761</v>
      </c>
      <c r="O33">
        <v>0</v>
      </c>
      <c r="P33">
        <v>37.850628468135191</v>
      </c>
      <c r="Q33">
        <v>3</v>
      </c>
      <c r="R33">
        <v>4.0007863396460728</v>
      </c>
      <c r="S33">
        <v>2.9974793388429748</v>
      </c>
      <c r="T33">
        <v>0</v>
      </c>
      <c r="U33">
        <v>25.702483281319658</v>
      </c>
      <c r="V33">
        <v>2.0011090569561159</v>
      </c>
      <c r="W33">
        <v>13.879986244841817</v>
      </c>
      <c r="X33">
        <v>44.801064406982576</v>
      </c>
      <c r="Y33">
        <v>0</v>
      </c>
      <c r="Z33">
        <v>4.0014000000000012</v>
      </c>
      <c r="AA33">
        <v>12.116950702079277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40.67560000000001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1.1790797088936957</v>
      </c>
      <c r="AQ33">
        <v>14.323529999999995</v>
      </c>
      <c r="AR33">
        <v>1.0161</v>
      </c>
      <c r="AS33">
        <v>7.5936799999999991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441.15946280418046</v>
      </c>
      <c r="DN33">
        <v>16.427723020489449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109.95073917337268</v>
      </c>
      <c r="M34">
        <v>28.23269447576099</v>
      </c>
      <c r="N34">
        <v>36.245609027838761</v>
      </c>
      <c r="O34">
        <v>0</v>
      </c>
      <c r="P34">
        <v>37.850628468135191</v>
      </c>
      <c r="Q34">
        <v>3</v>
      </c>
      <c r="R34">
        <v>4.0007863396460728</v>
      </c>
      <c r="S34">
        <v>2.9974793388429748</v>
      </c>
      <c r="T34">
        <v>0</v>
      </c>
      <c r="U34">
        <v>25.702483281319658</v>
      </c>
      <c r="V34">
        <v>2.0011090569561159</v>
      </c>
      <c r="W34">
        <v>13.879986244841817</v>
      </c>
      <c r="X34">
        <v>45.258624206940596</v>
      </c>
      <c r="Y34">
        <v>0</v>
      </c>
      <c r="Z34">
        <v>2.0007000000000006</v>
      </c>
      <c r="AA34">
        <v>11.995781195058484</v>
      </c>
      <c r="AB34">
        <v>8.0818399999999997</v>
      </c>
      <c r="AC34">
        <v>0</v>
      </c>
      <c r="AD34">
        <v>5.6061096000000008</v>
      </c>
      <c r="AE34">
        <v>15.166195200000001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1.5133000000000001</v>
      </c>
      <c r="AN34">
        <v>0.59302999999999995</v>
      </c>
      <c r="AO34">
        <v>0</v>
      </c>
      <c r="AP34">
        <v>1.1790797088936957</v>
      </c>
      <c r="AQ34">
        <v>14.323529999999995</v>
      </c>
      <c r="AR34">
        <v>1.0161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414.92775016896678</v>
      </c>
      <c r="DN34">
        <v>15.450935148640273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109.95073917337268</v>
      </c>
      <c r="M35">
        <v>28.23269447576099</v>
      </c>
      <c r="N35">
        <v>36.245609027838761</v>
      </c>
      <c r="O35">
        <v>0</v>
      </c>
      <c r="P35">
        <v>37.850628468135191</v>
      </c>
      <c r="Q35">
        <v>3</v>
      </c>
      <c r="R35">
        <v>4.0007863396460728</v>
      </c>
      <c r="S35">
        <v>2.9974793388429748</v>
      </c>
      <c r="T35">
        <v>0</v>
      </c>
      <c r="U35">
        <v>25.702483281319658</v>
      </c>
      <c r="V35">
        <v>2.0011090569561159</v>
      </c>
      <c r="W35">
        <v>13.879986244841817</v>
      </c>
      <c r="X35">
        <v>45.258624206940596</v>
      </c>
      <c r="Y35">
        <v>0</v>
      </c>
      <c r="Z35">
        <v>2.0007000000000006</v>
      </c>
      <c r="AA35">
        <v>7.997187463372323</v>
      </c>
      <c r="AB35">
        <v>4.0409199999999998</v>
      </c>
      <c r="AC35">
        <v>0</v>
      </c>
      <c r="AD35">
        <v>2.8030548</v>
      </c>
      <c r="AE35">
        <v>15.166195200000001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1.3905999999999996</v>
      </c>
      <c r="AN35">
        <v>0.59302999999999995</v>
      </c>
      <c r="AO35">
        <v>0</v>
      </c>
      <c r="AP35">
        <v>3.6578982835578757</v>
      </c>
      <c r="AQ35">
        <v>14.323529999999995</v>
      </c>
      <c r="AR35">
        <v>1.3548000000000004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392.04965103416373</v>
      </c>
      <c r="DN35">
        <v>14.599084326421329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109.95073917337268</v>
      </c>
      <c r="M36">
        <v>28.23269447576099</v>
      </c>
      <c r="N36">
        <v>36.245609027838761</v>
      </c>
      <c r="O36">
        <v>0</v>
      </c>
      <c r="P36">
        <v>37.850628468135191</v>
      </c>
      <c r="Q36">
        <v>3</v>
      </c>
      <c r="R36">
        <v>12.787000298084102</v>
      </c>
      <c r="S36">
        <v>2.9974793388429748</v>
      </c>
      <c r="T36">
        <v>0</v>
      </c>
      <c r="U36">
        <v>25.702483281319658</v>
      </c>
      <c r="V36">
        <v>6.3580146210596924</v>
      </c>
      <c r="W36">
        <v>13.879986244841817</v>
      </c>
      <c r="X36">
        <v>45.258624206940596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15.166195200000001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0.59302999999999995</v>
      </c>
      <c r="AO36">
        <v>0</v>
      </c>
      <c r="AP36">
        <v>3.6578982835578757</v>
      </c>
      <c r="AQ36">
        <v>14.323529999999995</v>
      </c>
      <c r="AR36">
        <v>1.3548000000000004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391.33750067663112</v>
      </c>
      <c r="DN36">
        <v>14.572475181830288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109.95073917337268</v>
      </c>
      <c r="M37">
        <v>28.23269447576099</v>
      </c>
      <c r="N37">
        <v>36.245609027838761</v>
      </c>
      <c r="O37">
        <v>0</v>
      </c>
      <c r="P37">
        <v>37.850628468135191</v>
      </c>
      <c r="Q37">
        <v>3</v>
      </c>
      <c r="R37">
        <v>13.006406997797892</v>
      </c>
      <c r="S37">
        <v>2.9974793388429748</v>
      </c>
      <c r="T37">
        <v>0</v>
      </c>
      <c r="U37">
        <v>25.702483281319658</v>
      </c>
      <c r="V37">
        <v>6.3580146210596924</v>
      </c>
      <c r="W37">
        <v>13.879986244841817</v>
      </c>
      <c r="X37">
        <v>45.258624206940596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15.166195200000001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0.59302999999999995</v>
      </c>
      <c r="AO37">
        <v>0</v>
      </c>
      <c r="AP37">
        <v>3.6578982835578757</v>
      </c>
      <c r="AQ37">
        <v>14.323529999999995</v>
      </c>
      <c r="AR37">
        <v>1.3548000000000004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380.04619289696421</v>
      </c>
      <c r="DN37">
        <v>14.151926422503943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109.95073917337268</v>
      </c>
      <c r="M38">
        <v>28.23269447576099</v>
      </c>
      <c r="N38">
        <v>36.245609027838761</v>
      </c>
      <c r="O38">
        <v>0</v>
      </c>
      <c r="P38">
        <v>37.850628468135191</v>
      </c>
      <c r="Q38">
        <v>3</v>
      </c>
      <c r="R38">
        <v>13.006406997797892</v>
      </c>
      <c r="S38">
        <v>2.9974793388429748</v>
      </c>
      <c r="T38">
        <v>0</v>
      </c>
      <c r="U38">
        <v>25.702483281319658</v>
      </c>
      <c r="V38">
        <v>6.3580146210596924</v>
      </c>
      <c r="W38">
        <v>13.879986244841817</v>
      </c>
      <c r="X38">
        <v>45.258624206940596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15.166195200000001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0.59302999999999995</v>
      </c>
      <c r="AO38">
        <v>0</v>
      </c>
      <c r="AP38">
        <v>3.6578982835578757</v>
      </c>
      <c r="AQ38">
        <v>9.5490199999999987</v>
      </c>
      <c r="AR38">
        <v>2.0322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370.49397665121194</v>
      </c>
      <c r="DN38">
        <v>13.796232668256186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109.94719711274095</v>
      </c>
      <c r="M39">
        <v>28.23269447576099</v>
      </c>
      <c r="N39">
        <v>36.245609027838761</v>
      </c>
      <c r="O39">
        <v>0</v>
      </c>
      <c r="P39">
        <v>37.850628468135191</v>
      </c>
      <c r="Q39">
        <v>2.9979113185530921</v>
      </c>
      <c r="R39">
        <v>13.006406997797892</v>
      </c>
      <c r="S39">
        <v>2.9974793388429748</v>
      </c>
      <c r="T39">
        <v>0</v>
      </c>
      <c r="U39">
        <v>25.702483281319658</v>
      </c>
      <c r="V39">
        <v>6.3582360871768895</v>
      </c>
      <c r="W39">
        <v>13.879986244841817</v>
      </c>
      <c r="X39">
        <v>45.258624206940596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10.07616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0.78605313926246378</v>
      </c>
      <c r="AQ39">
        <v>4.7745099999999994</v>
      </c>
      <c r="AR39">
        <v>12.193200000000003</v>
      </c>
      <c r="AS39">
        <v>7.5936799999999991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364.23745424439431</v>
      </c>
      <c r="DN39">
        <v>13.563115454816984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4.6779098784079753</v>
      </c>
      <c r="L40">
        <v>109.94719711274095</v>
      </c>
      <c r="M40">
        <v>28.23269447576099</v>
      </c>
      <c r="N40">
        <v>36.245609027838761</v>
      </c>
      <c r="O40">
        <v>0</v>
      </c>
      <c r="P40">
        <v>37.850628468135191</v>
      </c>
      <c r="Q40">
        <v>2.9979113185530921</v>
      </c>
      <c r="R40">
        <v>13.006406997797892</v>
      </c>
      <c r="S40">
        <v>2.9974793388429748</v>
      </c>
      <c r="T40">
        <v>0</v>
      </c>
      <c r="U40">
        <v>25.702483281319658</v>
      </c>
      <c r="V40">
        <v>6.3582360871768895</v>
      </c>
      <c r="W40">
        <v>13.879986244841817</v>
      </c>
      <c r="X40">
        <v>45.258624206940596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10.07616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0.78605313926246378</v>
      </c>
      <c r="AQ40">
        <v>0</v>
      </c>
      <c r="AR40">
        <v>12.193200000000003</v>
      </c>
      <c r="AS40">
        <v>7.5936799999999991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364.1443221056839</v>
      </c>
      <c r="DN40">
        <v>13.559647471935289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4.6779675649280188</v>
      </c>
      <c r="L41">
        <v>109.94719711274095</v>
      </c>
      <c r="M41">
        <v>28.23269447576099</v>
      </c>
      <c r="N41">
        <v>36.245609027838761</v>
      </c>
      <c r="O41">
        <v>0</v>
      </c>
      <c r="P41">
        <v>37.850628468135191</v>
      </c>
      <c r="Q41">
        <v>2.9979113185530921</v>
      </c>
      <c r="R41">
        <v>13.006406997797892</v>
      </c>
      <c r="S41">
        <v>3.8824967500000001</v>
      </c>
      <c r="T41">
        <v>0</v>
      </c>
      <c r="U41">
        <v>25.702483281319658</v>
      </c>
      <c r="V41">
        <v>6.3569234617308661</v>
      </c>
      <c r="W41">
        <v>13.879986244841817</v>
      </c>
      <c r="X41">
        <v>45.258624206940596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10.07616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0.78605313926246378</v>
      </c>
      <c r="AQ41">
        <v>0</v>
      </c>
      <c r="AR41">
        <v>1.3548000000000004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354.54705620786376</v>
      </c>
      <c r="DN41">
        <v>13.202275841986534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176.33264872304699</v>
      </c>
      <c r="M42">
        <v>28.23269447576099</v>
      </c>
      <c r="N42">
        <v>36.245609027838761</v>
      </c>
      <c r="O42">
        <v>0</v>
      </c>
      <c r="P42">
        <v>37.850628468135191</v>
      </c>
      <c r="Q42">
        <v>2.9979113185530921</v>
      </c>
      <c r="R42">
        <v>13.006406997797892</v>
      </c>
      <c r="S42">
        <v>3.8824967500000001</v>
      </c>
      <c r="T42">
        <v>0</v>
      </c>
      <c r="U42">
        <v>25.702483281319658</v>
      </c>
      <c r="V42">
        <v>6.3569234617308661</v>
      </c>
      <c r="W42">
        <v>13.879986244841817</v>
      </c>
      <c r="X42">
        <v>45.258624206940596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10.07616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0.78605313926246378</v>
      </c>
      <c r="AQ42">
        <v>0</v>
      </c>
      <c r="AR42">
        <v>1.3548000000000004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418.54938099753309</v>
      </c>
      <c r="DN42">
        <v>15.585488032797972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181.51927643725787</v>
      </c>
      <c r="M43">
        <v>28.23269447576099</v>
      </c>
      <c r="N43">
        <v>36.245609027838761</v>
      </c>
      <c r="O43">
        <v>0</v>
      </c>
      <c r="P43">
        <v>37.850628468135191</v>
      </c>
      <c r="Q43">
        <v>2.9979113185530921</v>
      </c>
      <c r="R43">
        <v>13.006406997797892</v>
      </c>
      <c r="S43">
        <v>3.8824967500000001</v>
      </c>
      <c r="T43">
        <v>0</v>
      </c>
      <c r="U43">
        <v>25.702483281319658</v>
      </c>
      <c r="V43">
        <v>6.3569234617308661</v>
      </c>
      <c r="W43">
        <v>13.879986244841817</v>
      </c>
      <c r="X43">
        <v>45.258624206940596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10.07616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0.78605313926246378</v>
      </c>
      <c r="AQ43">
        <v>0</v>
      </c>
      <c r="AR43">
        <v>1.3548000000000004</v>
      </c>
      <c r="AS43">
        <v>2.8888999999999996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419.01393020569924</v>
      </c>
      <c r="DN43">
        <v>15.602786538842683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4.6780352153021623</v>
      </c>
      <c r="L44">
        <v>181.51927643725787</v>
      </c>
      <c r="M44">
        <v>28.23269447576099</v>
      </c>
      <c r="N44">
        <v>36.245609027838761</v>
      </c>
      <c r="O44">
        <v>0</v>
      </c>
      <c r="P44">
        <v>37.850628468135191</v>
      </c>
      <c r="Q44">
        <v>2.9979113185530921</v>
      </c>
      <c r="R44">
        <v>13.006406997797892</v>
      </c>
      <c r="S44">
        <v>4.3134352396694222</v>
      </c>
      <c r="T44">
        <v>0</v>
      </c>
      <c r="U44">
        <v>25.702483281319658</v>
      </c>
      <c r="V44">
        <v>6.3569234617308661</v>
      </c>
      <c r="W44">
        <v>13.879986244841817</v>
      </c>
      <c r="X44">
        <v>45.258624206940596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10.07616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0.78605313926246378</v>
      </c>
      <c r="AQ44">
        <v>0</v>
      </c>
      <c r="AR44">
        <v>1.3548000000000004</v>
      </c>
      <c r="AS44">
        <v>1.6507999999999998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418.23572869483149</v>
      </c>
      <c r="DN44">
        <v>15.573808819579304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4.6780233413751517</v>
      </c>
      <c r="L45">
        <v>181.51927643725787</v>
      </c>
      <c r="M45">
        <v>28.23269447576099</v>
      </c>
      <c r="N45">
        <v>36.245609027838761</v>
      </c>
      <c r="O45">
        <v>0</v>
      </c>
      <c r="P45">
        <v>37.850628468135191</v>
      </c>
      <c r="Q45">
        <v>2.9979113185530921</v>
      </c>
      <c r="R45">
        <v>13.006406997797892</v>
      </c>
      <c r="S45">
        <v>4.3134352396694222</v>
      </c>
      <c r="T45">
        <v>0</v>
      </c>
      <c r="U45">
        <v>25.702483281319658</v>
      </c>
      <c r="V45">
        <v>6.3569234617308661</v>
      </c>
      <c r="W45">
        <v>13.879986244841817</v>
      </c>
      <c r="X45">
        <v>45.258624206940596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10.07616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0.98256642407808004</v>
      </c>
      <c r="AQ45">
        <v>0</v>
      </c>
      <c r="AR45">
        <v>1.3548000000000004</v>
      </c>
      <c r="AS45">
        <v>1.6507999999999998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418.42516419986043</v>
      </c>
      <c r="DN45">
        <v>15.580874725438896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4.6780233413751517</v>
      </c>
      <c r="L46">
        <v>181.51927643725787</v>
      </c>
      <c r="M46">
        <v>28.23269447576099</v>
      </c>
      <c r="N46">
        <v>36.245609027838761</v>
      </c>
      <c r="O46">
        <v>0</v>
      </c>
      <c r="P46">
        <v>37.850628468135191</v>
      </c>
      <c r="Q46">
        <v>2.9979113185530921</v>
      </c>
      <c r="R46">
        <v>13.006406997797892</v>
      </c>
      <c r="S46">
        <v>4.3134352396694222</v>
      </c>
      <c r="T46">
        <v>0</v>
      </c>
      <c r="U46">
        <v>25.702483281319658</v>
      </c>
      <c r="V46">
        <v>6.3569234617308661</v>
      </c>
      <c r="W46">
        <v>13.879986244841817</v>
      </c>
      <c r="X46">
        <v>45.258624206940596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0.98256642407808004</v>
      </c>
      <c r="AQ46">
        <v>0</v>
      </c>
      <c r="AR46">
        <v>1.3548000000000004</v>
      </c>
      <c r="AS46">
        <v>1.6507999999999998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413.5846477777248</v>
      </c>
      <c r="DN46">
        <v>15.400629547574516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4.6779972712517761</v>
      </c>
      <c r="L47">
        <v>181.51919012958851</v>
      </c>
      <c r="M47">
        <v>28.23269447576099</v>
      </c>
      <c r="N47">
        <v>36.245609027838761</v>
      </c>
      <c r="O47">
        <v>0</v>
      </c>
      <c r="P47">
        <v>37.850628468135191</v>
      </c>
      <c r="Q47">
        <v>2.9979113185530921</v>
      </c>
      <c r="R47">
        <v>13.006406997797892</v>
      </c>
      <c r="S47">
        <v>4.8629834793388431</v>
      </c>
      <c r="T47">
        <v>0</v>
      </c>
      <c r="U47">
        <v>25.702483281319658</v>
      </c>
      <c r="V47">
        <v>6.3569234617308661</v>
      </c>
      <c r="W47">
        <v>13.879986244841817</v>
      </c>
      <c r="X47">
        <v>45.258624206940596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0.98256642407808004</v>
      </c>
      <c r="AQ47">
        <v>0</v>
      </c>
      <c r="AR47">
        <v>1.3548000000000004</v>
      </c>
      <c r="AS47">
        <v>1.6507999999999998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414.11435920068493</v>
      </c>
      <c r="DN47">
        <v>15.420353986491017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4.6779972712517761</v>
      </c>
      <c r="L48">
        <v>181.51919012958851</v>
      </c>
      <c r="M48">
        <v>28.23269447576099</v>
      </c>
      <c r="N48">
        <v>36.245609027838761</v>
      </c>
      <c r="O48">
        <v>0</v>
      </c>
      <c r="P48">
        <v>37.850628468135191</v>
      </c>
      <c r="Q48">
        <v>2.9979113185530921</v>
      </c>
      <c r="R48">
        <v>13.006406997797892</v>
      </c>
      <c r="S48">
        <v>4.8629834793388431</v>
      </c>
      <c r="T48">
        <v>0</v>
      </c>
      <c r="U48">
        <v>25.702483281319658</v>
      </c>
      <c r="V48">
        <v>6.3569234617308661</v>
      </c>
      <c r="W48">
        <v>13.879986244841817</v>
      </c>
      <c r="X48">
        <v>45.258624206940596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0.98256642407808004</v>
      </c>
      <c r="AQ48">
        <v>0</v>
      </c>
      <c r="AR48">
        <v>2.0322</v>
      </c>
      <c r="AS48">
        <v>1.6507999999999998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414.76744029525014</v>
      </c>
      <c r="DN48">
        <v>15.4446728919258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4.6779675649280188</v>
      </c>
      <c r="L49">
        <v>181.51919012958851</v>
      </c>
      <c r="M49">
        <v>28.23269447576099</v>
      </c>
      <c r="N49">
        <v>36.245609027838761</v>
      </c>
      <c r="O49">
        <v>0</v>
      </c>
      <c r="P49">
        <v>37.850628468135191</v>
      </c>
      <c r="Q49">
        <v>2.9979113185530921</v>
      </c>
      <c r="R49">
        <v>13.006406997797892</v>
      </c>
      <c r="S49">
        <v>4.8629834793388431</v>
      </c>
      <c r="T49">
        <v>0</v>
      </c>
      <c r="U49">
        <v>25.702483281319658</v>
      </c>
      <c r="V49">
        <v>6.3569234617308661</v>
      </c>
      <c r="W49">
        <v>13.879986244841817</v>
      </c>
      <c r="X49">
        <v>45.258624206940596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0.98256642407808004</v>
      </c>
      <c r="AQ49">
        <v>0</v>
      </c>
      <c r="AR49">
        <v>12.193200000000003</v>
      </c>
      <c r="AS49">
        <v>1.6507999999999998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424.56363175556419</v>
      </c>
      <c r="DN49">
        <v>15.809451725287984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4.6779511018664275</v>
      </c>
      <c r="L50">
        <v>181.51919012958851</v>
      </c>
      <c r="M50">
        <v>28.23269447576099</v>
      </c>
      <c r="N50">
        <v>36.245609027838761</v>
      </c>
      <c r="O50">
        <v>0</v>
      </c>
      <c r="P50">
        <v>37.850628468135191</v>
      </c>
      <c r="Q50">
        <v>2.9979113185530921</v>
      </c>
      <c r="R50">
        <v>13.006406997797892</v>
      </c>
      <c r="S50">
        <v>4.8629834793388431</v>
      </c>
      <c r="T50">
        <v>0</v>
      </c>
      <c r="U50">
        <v>25.702483281319658</v>
      </c>
      <c r="V50">
        <v>6.3569234617308661</v>
      </c>
      <c r="W50">
        <v>13.879986244841817</v>
      </c>
      <c r="X50">
        <v>45.258624206940596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0.98256642407808004</v>
      </c>
      <c r="AQ50">
        <v>0</v>
      </c>
      <c r="AR50">
        <v>12.193200000000003</v>
      </c>
      <c r="AS50">
        <v>2.0635000000000003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424.96150016224698</v>
      </c>
      <c r="DN50">
        <v>15.824266855543595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4.6779675649280188</v>
      </c>
      <c r="L51">
        <v>181.51919012958851</v>
      </c>
      <c r="M51">
        <v>28.23269447576099</v>
      </c>
      <c r="N51">
        <v>36.245609027838761</v>
      </c>
      <c r="O51">
        <v>0</v>
      </c>
      <c r="P51">
        <v>37.850628468135191</v>
      </c>
      <c r="Q51">
        <v>3.0001996299722475</v>
      </c>
      <c r="R51">
        <v>13.006406997797892</v>
      </c>
      <c r="S51">
        <v>3.4320842892561987</v>
      </c>
      <c r="T51">
        <v>0</v>
      </c>
      <c r="U51">
        <v>25.702483281319658</v>
      </c>
      <c r="V51">
        <v>6.3569234617308661</v>
      </c>
      <c r="W51">
        <v>13.879986244841817</v>
      </c>
      <c r="X51">
        <v>45.258624206940596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0.98256642407808004</v>
      </c>
      <c r="AQ51">
        <v>0</v>
      </c>
      <c r="AR51">
        <v>2.0322</v>
      </c>
      <c r="AS51">
        <v>2.0635000000000003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413.78797220227352</v>
      </c>
      <c r="DN51">
        <v>15.408200399915213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4.6779334046193322</v>
      </c>
      <c r="L52">
        <v>181.51919012958851</v>
      </c>
      <c r="M52">
        <v>28.23269447576099</v>
      </c>
      <c r="N52">
        <v>36.245609027838761</v>
      </c>
      <c r="O52">
        <v>0</v>
      </c>
      <c r="P52">
        <v>37.850628468135191</v>
      </c>
      <c r="Q52">
        <v>3.0001996299722475</v>
      </c>
      <c r="R52">
        <v>13.006406997797892</v>
      </c>
      <c r="S52">
        <v>3.4320842892561987</v>
      </c>
      <c r="T52">
        <v>0</v>
      </c>
      <c r="U52">
        <v>25.702483281319658</v>
      </c>
      <c r="V52">
        <v>6.3569234617308661</v>
      </c>
      <c r="W52">
        <v>13.879986244841817</v>
      </c>
      <c r="X52">
        <v>45.258624206940596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0.98256642407808004</v>
      </c>
      <c r="AQ52">
        <v>0</v>
      </c>
      <c r="AR52">
        <v>1.3548000000000004</v>
      </c>
      <c r="AS52">
        <v>2.0635000000000003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413.13485817396258</v>
      </c>
      <c r="DN52">
        <v>15.383880267917441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4.6779334046193322</v>
      </c>
      <c r="L53">
        <v>181.51919012958851</v>
      </c>
      <c r="M53">
        <v>28.23269447576099</v>
      </c>
      <c r="N53">
        <v>36.245609027838761</v>
      </c>
      <c r="O53">
        <v>0</v>
      </c>
      <c r="P53">
        <v>37.850628468135191</v>
      </c>
      <c r="Q53">
        <v>3.0001996299722475</v>
      </c>
      <c r="R53">
        <v>13.006406997797892</v>
      </c>
      <c r="S53">
        <v>3.4320842892561987</v>
      </c>
      <c r="T53">
        <v>0</v>
      </c>
      <c r="U53">
        <v>25.702483281319658</v>
      </c>
      <c r="V53">
        <v>6.3569234617308661</v>
      </c>
      <c r="W53">
        <v>13.879986244841817</v>
      </c>
      <c r="X53">
        <v>45.258624206940596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0.98256642407808004</v>
      </c>
      <c r="AQ53">
        <v>0</v>
      </c>
      <c r="AR53">
        <v>1.3548000000000004</v>
      </c>
      <c r="AS53">
        <v>2.0635000000000003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413.13485817396258</v>
      </c>
      <c r="DN53">
        <v>15.383880267917441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4.6779334046193322</v>
      </c>
      <c r="L54">
        <v>150.39932747603837</v>
      </c>
      <c r="M54">
        <v>28.23269447576099</v>
      </c>
      <c r="N54">
        <v>36.245609027838761</v>
      </c>
      <c r="O54">
        <v>0</v>
      </c>
      <c r="P54">
        <v>37.850628468135191</v>
      </c>
      <c r="Q54">
        <v>3.0001996299722475</v>
      </c>
      <c r="R54">
        <v>13.006406997797892</v>
      </c>
      <c r="S54">
        <v>3.4320842892561987</v>
      </c>
      <c r="T54">
        <v>0</v>
      </c>
      <c r="U54">
        <v>25.702483281319658</v>
      </c>
      <c r="V54">
        <v>6.3569234617308661</v>
      </c>
      <c r="W54">
        <v>13.879986244841817</v>
      </c>
      <c r="X54">
        <v>45.258624206940596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0.98256642407808004</v>
      </c>
      <c r="AQ54">
        <v>0</v>
      </c>
      <c r="AR54">
        <v>1.3548000000000004</v>
      </c>
      <c r="AS54">
        <v>2.0635000000000003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383.13219858530454</v>
      </c>
      <c r="DN54">
        <v>14.266677203025431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114.09461075700065</v>
      </c>
      <c r="M55">
        <v>28.23269447576099</v>
      </c>
      <c r="N55">
        <v>36.245609027838761</v>
      </c>
      <c r="O55">
        <v>0</v>
      </c>
      <c r="P55">
        <v>37.850628468135191</v>
      </c>
      <c r="Q55">
        <v>3.0001996299722475</v>
      </c>
      <c r="R55">
        <v>13.006406997797892</v>
      </c>
      <c r="S55">
        <v>2.7899795701149421</v>
      </c>
      <c r="T55">
        <v>0</v>
      </c>
      <c r="U55">
        <v>25.702483281319658</v>
      </c>
      <c r="V55">
        <v>6.3569234617308661</v>
      </c>
      <c r="W55">
        <v>13.879986244841817</v>
      </c>
      <c r="X55">
        <v>45.258624206940596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0.98256642407808004</v>
      </c>
      <c r="AQ55">
        <v>0</v>
      </c>
      <c r="AR55">
        <v>1.5241500000000001</v>
      </c>
      <c r="AS55">
        <v>2.0635000000000003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343.16504288381924</v>
      </c>
      <c r="DN55">
        <v>12.778428061712393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114.09461075700065</v>
      </c>
      <c r="M56">
        <v>28.23269447576099</v>
      </c>
      <c r="N56">
        <v>36.245609027838761</v>
      </c>
      <c r="O56">
        <v>0</v>
      </c>
      <c r="P56">
        <v>37.850628468135191</v>
      </c>
      <c r="Q56">
        <v>3.0001996299722475</v>
      </c>
      <c r="R56">
        <v>13.006406997797892</v>
      </c>
      <c r="S56">
        <v>2.7899795701149421</v>
      </c>
      <c r="T56">
        <v>0</v>
      </c>
      <c r="U56">
        <v>25.702483281319658</v>
      </c>
      <c r="V56">
        <v>6.3569234617308661</v>
      </c>
      <c r="W56">
        <v>13.879986244841817</v>
      </c>
      <c r="X56">
        <v>45.258624206940596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0.98256642407808004</v>
      </c>
      <c r="AQ56">
        <v>0</v>
      </c>
      <c r="AR56">
        <v>1.5241500000000001</v>
      </c>
      <c r="AS56">
        <v>2.0635000000000003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343.16504288381924</v>
      </c>
      <c r="DN56">
        <v>12.778428061712393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114.09461075700065</v>
      </c>
      <c r="M57">
        <v>28.23269447576099</v>
      </c>
      <c r="N57">
        <v>36.245609027838761</v>
      </c>
      <c r="O57">
        <v>0</v>
      </c>
      <c r="P57">
        <v>37.850628468135191</v>
      </c>
      <c r="Q57">
        <v>3.0001996299722475</v>
      </c>
      <c r="R57">
        <v>13.006406997797892</v>
      </c>
      <c r="S57">
        <v>2.7899795701149421</v>
      </c>
      <c r="T57">
        <v>0</v>
      </c>
      <c r="U57">
        <v>25.702483281319658</v>
      </c>
      <c r="V57">
        <v>6.3569234617308661</v>
      </c>
      <c r="W57">
        <v>13.879986244841817</v>
      </c>
      <c r="X57">
        <v>45.258624206940596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0.98256642407808004</v>
      </c>
      <c r="AQ57">
        <v>0</v>
      </c>
      <c r="AR57">
        <v>1.5241500000000001</v>
      </c>
      <c r="AS57">
        <v>2.0635000000000003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343.16504288381924</v>
      </c>
      <c r="DN57">
        <v>12.778428061712393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114.09461075700065</v>
      </c>
      <c r="M58">
        <v>28.23269447576099</v>
      </c>
      <c r="N58">
        <v>36.245609027838761</v>
      </c>
      <c r="O58">
        <v>0</v>
      </c>
      <c r="P58">
        <v>37.850628468135191</v>
      </c>
      <c r="Q58">
        <v>2.9991853600944509</v>
      </c>
      <c r="R58">
        <v>13.006406997797892</v>
      </c>
      <c r="S58">
        <v>3.1133412042502946</v>
      </c>
      <c r="T58">
        <v>0</v>
      </c>
      <c r="U58">
        <v>25.702483281319658</v>
      </c>
      <c r="V58">
        <v>6.3569234617308661</v>
      </c>
      <c r="W58">
        <v>13.879986244841817</v>
      </c>
      <c r="X58">
        <v>45.258624206940596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0.98256642407808004</v>
      </c>
      <c r="AQ58">
        <v>0</v>
      </c>
      <c r="AR58">
        <v>1.5241500000000001</v>
      </c>
      <c r="AS58">
        <v>2.0635000000000003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343.47581785670963</v>
      </c>
      <c r="DN58">
        <v>12.790000453079582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114.09826822977742</v>
      </c>
      <c r="M59">
        <v>28.23269447576099</v>
      </c>
      <c r="N59">
        <v>36.245609027838761</v>
      </c>
      <c r="O59">
        <v>0</v>
      </c>
      <c r="P59">
        <v>37.850628468135191</v>
      </c>
      <c r="Q59">
        <v>2.9991853600944509</v>
      </c>
      <c r="R59">
        <v>13.006406997797892</v>
      </c>
      <c r="S59">
        <v>2.9987634408602153</v>
      </c>
      <c r="T59">
        <v>0</v>
      </c>
      <c r="U59">
        <v>25.702483281319658</v>
      </c>
      <c r="V59">
        <v>6.3569234617308661</v>
      </c>
      <c r="W59">
        <v>13.879986244841817</v>
      </c>
      <c r="X59">
        <v>45.258624206940596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3.6578982835578757</v>
      </c>
      <c r="AQ59">
        <v>0</v>
      </c>
      <c r="AR59">
        <v>1.5241500000000001</v>
      </c>
      <c r="AS59">
        <v>2.0635000000000003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345.94801057390447</v>
      </c>
      <c r="DN59">
        <v>12.882219304751223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4.6779290291138702</v>
      </c>
      <c r="L60">
        <v>114.09826822977742</v>
      </c>
      <c r="M60">
        <v>28.23269447576099</v>
      </c>
      <c r="N60">
        <v>36.245609027838761</v>
      </c>
      <c r="O60">
        <v>0</v>
      </c>
      <c r="P60">
        <v>37.850628468135191</v>
      </c>
      <c r="Q60">
        <v>2.9991853600944509</v>
      </c>
      <c r="R60">
        <v>13.006406997797892</v>
      </c>
      <c r="S60">
        <v>2.9987634408602153</v>
      </c>
      <c r="T60">
        <v>0</v>
      </c>
      <c r="U60">
        <v>25.702483281319658</v>
      </c>
      <c r="V60">
        <v>6.3569234617308661</v>
      </c>
      <c r="W60">
        <v>13.879986244841817</v>
      </c>
      <c r="X60">
        <v>45.258624206940596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3.6578982835578757</v>
      </c>
      <c r="AQ60">
        <v>0</v>
      </c>
      <c r="AR60">
        <v>1.5241500000000001</v>
      </c>
      <c r="AS60">
        <v>2.0635000000000003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350.45800195412232</v>
      </c>
      <c r="DN60">
        <v>13.050156953647269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4.6780217330189533</v>
      </c>
      <c r="L61">
        <v>114.09525212559979</v>
      </c>
      <c r="M61">
        <v>28.23269447576099</v>
      </c>
      <c r="N61">
        <v>36.245609027838761</v>
      </c>
      <c r="O61">
        <v>0</v>
      </c>
      <c r="P61">
        <v>37.850628468135191</v>
      </c>
      <c r="Q61">
        <v>2.9991853600944509</v>
      </c>
      <c r="R61">
        <v>13.006406997797892</v>
      </c>
      <c r="S61">
        <v>2.9987634408602153</v>
      </c>
      <c r="T61">
        <v>0</v>
      </c>
      <c r="U61">
        <v>25.702483281319658</v>
      </c>
      <c r="V61">
        <v>6.3569234617308661</v>
      </c>
      <c r="W61">
        <v>13.879986244841817</v>
      </c>
      <c r="X61">
        <v>45.258624206940596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3.6578982835578757</v>
      </c>
      <c r="AQ61">
        <v>0</v>
      </c>
      <c r="AR61">
        <v>1.5241500000000001</v>
      </c>
      <c r="AS61">
        <v>2.0635000000000003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350.45518348438992</v>
      </c>
      <c r="DN61">
        <v>13.050052023107069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4.6780912673056445</v>
      </c>
      <c r="L62">
        <v>114.09525212559979</v>
      </c>
      <c r="M62">
        <v>28.23269447576099</v>
      </c>
      <c r="N62">
        <v>36.245609027838761</v>
      </c>
      <c r="O62">
        <v>0</v>
      </c>
      <c r="P62">
        <v>37.850628468135191</v>
      </c>
      <c r="Q62">
        <v>2.9991853600944509</v>
      </c>
      <c r="R62">
        <v>13.006406997797892</v>
      </c>
      <c r="S62">
        <v>2.9987634408602153</v>
      </c>
      <c r="T62">
        <v>0</v>
      </c>
      <c r="U62">
        <v>25.702483281319658</v>
      </c>
      <c r="V62">
        <v>6.3569234617308661</v>
      </c>
      <c r="W62">
        <v>13.879986244841817</v>
      </c>
      <c r="X62">
        <v>45.258624206940596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3.6578982835578757</v>
      </c>
      <c r="AQ62">
        <v>0</v>
      </c>
      <c r="AR62">
        <v>1.5241500000000001</v>
      </c>
      <c r="AS62">
        <v>2.0635000000000003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350.45525052896187</v>
      </c>
      <c r="DN62">
        <v>13.050054512821829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4.6780180284764583</v>
      </c>
      <c r="L63">
        <v>114.09525212559979</v>
      </c>
      <c r="M63">
        <v>28.23269447576099</v>
      </c>
      <c r="N63">
        <v>36.245609027838761</v>
      </c>
      <c r="O63">
        <v>0</v>
      </c>
      <c r="P63">
        <v>37.850628468135191</v>
      </c>
      <c r="Q63">
        <v>2.9991853600944509</v>
      </c>
      <c r="R63">
        <v>13.006406997797892</v>
      </c>
      <c r="S63">
        <v>2.9987634408602153</v>
      </c>
      <c r="T63">
        <v>0</v>
      </c>
      <c r="U63">
        <v>25.702483281319658</v>
      </c>
      <c r="V63">
        <v>6.3569234617308661</v>
      </c>
      <c r="W63">
        <v>13.879986244841817</v>
      </c>
      <c r="X63">
        <v>45.258624206940596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0.98256642407808004</v>
      </c>
      <c r="AQ63">
        <v>0</v>
      </c>
      <c r="AR63">
        <v>1.5241500000000001</v>
      </c>
      <c r="AS63">
        <v>2.0635000000000003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343.00213917105197</v>
      </c>
      <c r="DN63">
        <v>12.772362372422762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4.6781042810901106</v>
      </c>
      <c r="L64">
        <v>114.09525212559979</v>
      </c>
      <c r="M64">
        <v>28.23269447576099</v>
      </c>
      <c r="N64">
        <v>36.245609027838761</v>
      </c>
      <c r="O64">
        <v>0</v>
      </c>
      <c r="P64">
        <v>37.850628468135191</v>
      </c>
      <c r="Q64">
        <v>2.9991853600944509</v>
      </c>
      <c r="R64">
        <v>13.006406997797892</v>
      </c>
      <c r="S64">
        <v>2.9987634408602153</v>
      </c>
      <c r="T64">
        <v>0</v>
      </c>
      <c r="U64">
        <v>25.702483281319658</v>
      </c>
      <c r="V64">
        <v>6.3569234617308661</v>
      </c>
      <c r="W64">
        <v>13.879986244841817</v>
      </c>
      <c r="X64">
        <v>45.258624206940596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0.98256642407808004</v>
      </c>
      <c r="AQ64">
        <v>0</v>
      </c>
      <c r="AR64">
        <v>1.5241500000000001</v>
      </c>
      <c r="AS64">
        <v>2.0635000000000003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343.00222232773575</v>
      </c>
      <c r="DN64">
        <v>12.772365468352639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4.6780254865169137</v>
      </c>
      <c r="L65">
        <v>161.80718618096694</v>
      </c>
      <c r="M65">
        <v>28.23269447576099</v>
      </c>
      <c r="N65">
        <v>36.245609027838761</v>
      </c>
      <c r="O65">
        <v>0</v>
      </c>
      <c r="P65">
        <v>37.850628468135191</v>
      </c>
      <c r="Q65">
        <v>2.9991853600944509</v>
      </c>
      <c r="R65">
        <v>13.006406997797892</v>
      </c>
      <c r="S65">
        <v>2.9987634408602153</v>
      </c>
      <c r="T65">
        <v>0</v>
      </c>
      <c r="U65">
        <v>25.702483281319658</v>
      </c>
      <c r="V65">
        <v>6.3569234617308661</v>
      </c>
      <c r="W65">
        <v>13.879986244841817</v>
      </c>
      <c r="X65">
        <v>45.258624206940596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0.98256642407808004</v>
      </c>
      <c r="AQ65">
        <v>0</v>
      </c>
      <c r="AR65">
        <v>1.5241500000000001</v>
      </c>
      <c r="AS65">
        <v>2.0635000000000003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389.0012219397945</v>
      </c>
      <c r="DN65">
        <v>14.485221117087718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4.6780254865169137</v>
      </c>
      <c r="L66">
        <v>129.65451912394857</v>
      </c>
      <c r="M66">
        <v>28.23269447576099</v>
      </c>
      <c r="N66">
        <v>36.245609027838761</v>
      </c>
      <c r="O66">
        <v>0</v>
      </c>
      <c r="P66">
        <v>37.850628468135191</v>
      </c>
      <c r="Q66">
        <v>2.9991853600944509</v>
      </c>
      <c r="R66">
        <v>13.006406997797892</v>
      </c>
      <c r="S66">
        <v>2.9987634408602153</v>
      </c>
      <c r="T66">
        <v>0</v>
      </c>
      <c r="U66">
        <v>25.702483281319658</v>
      </c>
      <c r="V66">
        <v>6.3569234617308661</v>
      </c>
      <c r="W66">
        <v>13.879986244841817</v>
      </c>
      <c r="X66">
        <v>45.258624206940596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0.98256642407808004</v>
      </c>
      <c r="AQ66">
        <v>0</v>
      </c>
      <c r="AR66">
        <v>1.5241500000000001</v>
      </c>
      <c r="AS66">
        <v>2.0635000000000003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358.00283565881108</v>
      </c>
      <c r="DN66">
        <v>13.330940341052838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4.6779423424416047</v>
      </c>
      <c r="L67">
        <v>140.02773732280139</v>
      </c>
      <c r="M67">
        <v>28.23269447576099</v>
      </c>
      <c r="N67">
        <v>36.245609027838761</v>
      </c>
      <c r="O67">
        <v>0</v>
      </c>
      <c r="P67">
        <v>37.850628468135191</v>
      </c>
      <c r="Q67">
        <v>2.9991853600944509</v>
      </c>
      <c r="R67">
        <v>13.006406997797892</v>
      </c>
      <c r="S67">
        <v>2.9987634408602153</v>
      </c>
      <c r="T67">
        <v>0</v>
      </c>
      <c r="U67">
        <v>25.702483281319658</v>
      </c>
      <c r="V67">
        <v>6.3569234617308661</v>
      </c>
      <c r="W67">
        <v>13.879986244841817</v>
      </c>
      <c r="X67">
        <v>45.258624206940596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0.98256642407808004</v>
      </c>
      <c r="AQ67">
        <v>0</v>
      </c>
      <c r="AR67">
        <v>1.5241500000000001</v>
      </c>
      <c r="AS67">
        <v>2.2698500000000004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368.20251698797205</v>
      </c>
      <c r="DN67">
        <v>13.710744066669484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4.6779423424416047</v>
      </c>
      <c r="L68">
        <v>140.02773732280139</v>
      </c>
      <c r="M68">
        <v>28.23269447576099</v>
      </c>
      <c r="N68">
        <v>36.245609027838761</v>
      </c>
      <c r="O68">
        <v>0</v>
      </c>
      <c r="P68">
        <v>37.850628468135191</v>
      </c>
      <c r="Q68">
        <v>2.9991853600944509</v>
      </c>
      <c r="R68">
        <v>13.006406997797892</v>
      </c>
      <c r="S68">
        <v>5.1985483870967739</v>
      </c>
      <c r="T68">
        <v>0</v>
      </c>
      <c r="U68">
        <v>25.702483281319658</v>
      </c>
      <c r="V68">
        <v>6.3569234617308661</v>
      </c>
      <c r="W68">
        <v>13.879986244841817</v>
      </c>
      <c r="X68">
        <v>45.258624206940596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0.98256642407808004</v>
      </c>
      <c r="AQ68">
        <v>0</v>
      </c>
      <c r="AR68">
        <v>1.5241500000000001</v>
      </c>
      <c r="AS68">
        <v>2.2698500000000004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370.32332965463871</v>
      </c>
      <c r="DN68">
        <v>13.789716346239377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4.6780254865169137</v>
      </c>
      <c r="L69">
        <v>161.80718618096694</v>
      </c>
      <c r="M69">
        <v>28.23269447576099</v>
      </c>
      <c r="N69">
        <v>36.245609027838761</v>
      </c>
      <c r="O69">
        <v>0</v>
      </c>
      <c r="P69">
        <v>37.850628468135191</v>
      </c>
      <c r="Q69">
        <v>2.9991853600944509</v>
      </c>
      <c r="R69">
        <v>13.006406997797892</v>
      </c>
      <c r="S69">
        <v>5.4477482051282049</v>
      </c>
      <c r="T69">
        <v>0</v>
      </c>
      <c r="U69">
        <v>25.702483281319658</v>
      </c>
      <c r="V69">
        <v>6.3569234617308661</v>
      </c>
      <c r="W69">
        <v>13.879986244841817</v>
      </c>
      <c r="X69">
        <v>45.258624206940596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2.7224999999999993</v>
      </c>
      <c r="AG69">
        <v>0</v>
      </c>
      <c r="AH69">
        <v>0.87162000000000017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0.98256642407808004</v>
      </c>
      <c r="AQ69">
        <v>0</v>
      </c>
      <c r="AR69">
        <v>1.5241500000000001</v>
      </c>
      <c r="AS69">
        <v>2.2698500000000004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392.40155923747636</v>
      </c>
      <c r="DN69">
        <v>14.611838583673984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4.5636675182481756</v>
      </c>
      <c r="L70">
        <v>217.8186472648882</v>
      </c>
      <c r="M70">
        <v>28.23269447576099</v>
      </c>
      <c r="N70">
        <v>36.245609027838761</v>
      </c>
      <c r="O70">
        <v>0</v>
      </c>
      <c r="P70">
        <v>37.850628468135191</v>
      </c>
      <c r="Q70">
        <v>6.3082867924528303</v>
      </c>
      <c r="R70">
        <v>13.006406997797892</v>
      </c>
      <c r="S70">
        <v>5.4477482051282049</v>
      </c>
      <c r="T70">
        <v>0</v>
      </c>
      <c r="U70">
        <v>25.702483281319658</v>
      </c>
      <c r="V70">
        <v>6.3569234617308661</v>
      </c>
      <c r="W70">
        <v>13.879986244841817</v>
      </c>
      <c r="X70">
        <v>45.258624206940596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2.7224999999999993</v>
      </c>
      <c r="AG70">
        <v>0</v>
      </c>
      <c r="AH70">
        <v>5.8108000000000013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0.98256642407808004</v>
      </c>
      <c r="AQ70">
        <v>0</v>
      </c>
      <c r="AR70">
        <v>1.5241500000000001</v>
      </c>
      <c r="AS70">
        <v>2.2698500000000004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454.24412447945502</v>
      </c>
      <c r="DN70">
        <v>16.914657889706248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4.8542485293625273</v>
      </c>
      <c r="L71">
        <v>217.8186472648882</v>
      </c>
      <c r="M71">
        <v>28.23269447576099</v>
      </c>
      <c r="N71">
        <v>36.245609027838761</v>
      </c>
      <c r="O71">
        <v>0</v>
      </c>
      <c r="P71">
        <v>37.850628468135191</v>
      </c>
      <c r="Q71">
        <v>6.3101714285714277</v>
      </c>
      <c r="R71">
        <v>13.006406997797892</v>
      </c>
      <c r="S71">
        <v>3.3205322393162398</v>
      </c>
      <c r="T71">
        <v>0</v>
      </c>
      <c r="U71">
        <v>25.702483281319658</v>
      </c>
      <c r="V71">
        <v>6.3569234617308661</v>
      </c>
      <c r="W71">
        <v>13.879986244841817</v>
      </c>
      <c r="X71">
        <v>45.258624206940596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2.4318</v>
      </c>
      <c r="AE71">
        <v>0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0.98256642407808004</v>
      </c>
      <c r="AQ71">
        <v>4.7745099999999994</v>
      </c>
      <c r="AR71">
        <v>1.5241500000000001</v>
      </c>
      <c r="AS71">
        <v>2.2698500000000004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465.02503735411278</v>
      </c>
      <c r="DN71">
        <v>17.31610469646953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4.6781852055717801</v>
      </c>
      <c r="L72">
        <v>217.8186472648882</v>
      </c>
      <c r="M72">
        <v>28.23269447576099</v>
      </c>
      <c r="N72">
        <v>36.245609027838761</v>
      </c>
      <c r="O72">
        <v>0</v>
      </c>
      <c r="P72">
        <v>37.850628468135191</v>
      </c>
      <c r="Q72">
        <v>6.3101714285714277</v>
      </c>
      <c r="R72">
        <v>13.006406997797892</v>
      </c>
      <c r="S72">
        <v>3.3205322393162398</v>
      </c>
      <c r="T72">
        <v>0</v>
      </c>
      <c r="U72">
        <v>25.702483281319658</v>
      </c>
      <c r="V72">
        <v>6.3569234617308661</v>
      </c>
      <c r="W72">
        <v>13.879986244841817</v>
      </c>
      <c r="X72">
        <v>45.258624206940596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4.8636000000000008</v>
      </c>
      <c r="AE72">
        <v>0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0.98256642407808004</v>
      </c>
      <c r="AQ72">
        <v>4.7745099999999994</v>
      </c>
      <c r="AR72">
        <v>1.5241500000000001</v>
      </c>
      <c r="AS72">
        <v>2.2698500000000004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472.80198518722335</v>
      </c>
      <c r="DN72">
        <v>17.605693539568268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4.5433175372755743</v>
      </c>
      <c r="L73">
        <v>217.8186472648882</v>
      </c>
      <c r="M73">
        <v>28.23269447576099</v>
      </c>
      <c r="N73">
        <v>36.245609027838761</v>
      </c>
      <c r="O73">
        <v>0</v>
      </c>
      <c r="P73">
        <v>37.850628468135191</v>
      </c>
      <c r="Q73">
        <v>6.3101714285714277</v>
      </c>
      <c r="R73">
        <v>13.006406997797892</v>
      </c>
      <c r="S73">
        <v>3.3205322393162398</v>
      </c>
      <c r="T73">
        <v>0</v>
      </c>
      <c r="U73">
        <v>25.702483281319658</v>
      </c>
      <c r="V73">
        <v>6.3569234617308661</v>
      </c>
      <c r="W73">
        <v>13.879986244841817</v>
      </c>
      <c r="X73">
        <v>45.258624206940596</v>
      </c>
      <c r="Y73">
        <v>0</v>
      </c>
      <c r="Z73">
        <v>0.33750000000000002</v>
      </c>
      <c r="AA73">
        <v>2.1568172249701116</v>
      </c>
      <c r="AB73">
        <v>4.0409199999999998</v>
      </c>
      <c r="AC73">
        <v>0</v>
      </c>
      <c r="AD73">
        <v>5.6061096000000008</v>
      </c>
      <c r="AE73">
        <v>0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0.98256642407808004</v>
      </c>
      <c r="AQ73">
        <v>9.5490199999999987</v>
      </c>
      <c r="AR73">
        <v>1.5241500000000001</v>
      </c>
      <c r="AS73">
        <v>2.2698500000000004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490.18308744406619</v>
      </c>
      <c r="DN73">
        <v>18.252960439399246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4.6778802284710022</v>
      </c>
      <c r="L74">
        <v>217.8186472648882</v>
      </c>
      <c r="M74">
        <v>28.23269447576099</v>
      </c>
      <c r="N74">
        <v>36.245609027838761</v>
      </c>
      <c r="O74">
        <v>0</v>
      </c>
      <c r="P74">
        <v>37.850628468135191</v>
      </c>
      <c r="Q74">
        <v>6.3101714285714277</v>
      </c>
      <c r="R74">
        <v>13.006406997797892</v>
      </c>
      <c r="S74">
        <v>3.3205322393162398</v>
      </c>
      <c r="T74">
        <v>0</v>
      </c>
      <c r="U74">
        <v>25.702483281319658</v>
      </c>
      <c r="V74">
        <v>6.3569234617308661</v>
      </c>
      <c r="W74">
        <v>13.879986244841817</v>
      </c>
      <c r="X74">
        <v>45.258624206940596</v>
      </c>
      <c r="Y74">
        <v>0</v>
      </c>
      <c r="Z74">
        <v>0.67500000000000004</v>
      </c>
      <c r="AA74">
        <v>4.3136344499402233</v>
      </c>
      <c r="AB74">
        <v>4.0409199999999998</v>
      </c>
      <c r="AC74">
        <v>0</v>
      </c>
      <c r="AD74">
        <v>5.6061096000000008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1.3905999999999996</v>
      </c>
      <c r="AN74">
        <v>0.59302999999999995</v>
      </c>
      <c r="AO74">
        <v>0</v>
      </c>
      <c r="AP74">
        <v>0.98256642407808004</v>
      </c>
      <c r="AQ74">
        <v>14.323529999999995</v>
      </c>
      <c r="AR74">
        <v>1.5241500000000001</v>
      </c>
      <c r="AS74">
        <v>2.2698500000000004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513.68478336989449</v>
      </c>
      <c r="DN74">
        <v>19.128139229736433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4.3772896079322319</v>
      </c>
      <c r="L75">
        <v>217.8186472648882</v>
      </c>
      <c r="M75">
        <v>28.23269447576099</v>
      </c>
      <c r="N75">
        <v>36.245609027838761</v>
      </c>
      <c r="O75">
        <v>0</v>
      </c>
      <c r="P75">
        <v>37.850628468135191</v>
      </c>
      <c r="Q75">
        <v>6.3101714285714277</v>
      </c>
      <c r="R75">
        <v>13.006406997797892</v>
      </c>
      <c r="S75">
        <v>3.3205322393162398</v>
      </c>
      <c r="T75">
        <v>0</v>
      </c>
      <c r="U75">
        <v>25.702483281319658</v>
      </c>
      <c r="V75">
        <v>6.3569234617308661</v>
      </c>
      <c r="W75">
        <v>13.879986244841817</v>
      </c>
      <c r="X75">
        <v>45.258624206940596</v>
      </c>
      <c r="Y75">
        <v>0</v>
      </c>
      <c r="Z75">
        <v>2.0007000000000006</v>
      </c>
      <c r="AA75">
        <v>6.4704516749103336</v>
      </c>
      <c r="AB75">
        <v>8.0818399999999997</v>
      </c>
      <c r="AC75">
        <v>0</v>
      </c>
      <c r="AD75">
        <v>8.3897099999999991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1.1790797088936957</v>
      </c>
      <c r="AQ75">
        <v>14.323529999999995</v>
      </c>
      <c r="AR75">
        <v>12.193200000000003</v>
      </c>
      <c r="AS75">
        <v>2.2698500000000004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551.74505263345964</v>
      </c>
      <c r="DN75">
        <v>20.545445055418298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217.8186472648882</v>
      </c>
      <c r="M76">
        <v>28.23269447576099</v>
      </c>
      <c r="N76">
        <v>36.245609027838761</v>
      </c>
      <c r="O76">
        <v>0</v>
      </c>
      <c r="P76">
        <v>37.850628468135191</v>
      </c>
      <c r="Q76">
        <v>6.3101714285714277</v>
      </c>
      <c r="R76">
        <v>13.006406997797892</v>
      </c>
      <c r="S76">
        <v>3.3205322393162398</v>
      </c>
      <c r="T76">
        <v>0</v>
      </c>
      <c r="U76">
        <v>25.702483281319658</v>
      </c>
      <c r="V76">
        <v>6.3569234617308661</v>
      </c>
      <c r="W76">
        <v>13.879986244841817</v>
      </c>
      <c r="X76">
        <v>45.258624206940596</v>
      </c>
      <c r="Y76">
        <v>0</v>
      </c>
      <c r="Z76">
        <v>4.0014000000000012</v>
      </c>
      <c r="AA76">
        <v>12.116950702079277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1.1790797088936957</v>
      </c>
      <c r="AQ76">
        <v>14.323529999999995</v>
      </c>
      <c r="AR76">
        <v>12.193200000000003</v>
      </c>
      <c r="AS76">
        <v>2.2698500000000004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584.01959416501222</v>
      </c>
      <c r="DN76">
        <v>21.747377478205269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217.8186472648882</v>
      </c>
      <c r="M77">
        <v>28.23269447576099</v>
      </c>
      <c r="N77">
        <v>36.245609027838761</v>
      </c>
      <c r="O77">
        <v>0</v>
      </c>
      <c r="P77">
        <v>37.850628468135191</v>
      </c>
      <c r="Q77">
        <v>6.3101714285714277</v>
      </c>
      <c r="R77">
        <v>13.006406997797892</v>
      </c>
      <c r="S77">
        <v>5.1429239250275636</v>
      </c>
      <c r="T77">
        <v>0</v>
      </c>
      <c r="U77">
        <v>25.702483281319658</v>
      </c>
      <c r="V77">
        <v>6.3569234617308661</v>
      </c>
      <c r="W77">
        <v>13.879986244841817</v>
      </c>
      <c r="X77">
        <v>45.257764705365304</v>
      </c>
      <c r="Y77">
        <v>0</v>
      </c>
      <c r="Z77">
        <v>4.0014000000000012</v>
      </c>
      <c r="AA77">
        <v>12.116950702079277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0.98256642407808004</v>
      </c>
      <c r="AQ77">
        <v>14.323529999999995</v>
      </c>
      <c r="AR77">
        <v>3.0483000000000002</v>
      </c>
      <c r="AS77">
        <v>2.2698500000000004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576.76968788456873</v>
      </c>
      <c r="DN77">
        <v>21.477402657969144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190.84896407993136</v>
      </c>
      <c r="M78">
        <v>28.23269447576099</v>
      </c>
      <c r="N78">
        <v>36.245609027838761</v>
      </c>
      <c r="O78">
        <v>0</v>
      </c>
      <c r="P78">
        <v>37.850628468135191</v>
      </c>
      <c r="Q78">
        <v>3.0001996299722475</v>
      </c>
      <c r="R78">
        <v>13.006406997797892</v>
      </c>
      <c r="S78">
        <v>5.1429239250275636</v>
      </c>
      <c r="T78">
        <v>0</v>
      </c>
      <c r="U78">
        <v>25.702483281319658</v>
      </c>
      <c r="V78">
        <v>6.3569234617308661</v>
      </c>
      <c r="W78">
        <v>13.879986244841817</v>
      </c>
      <c r="X78">
        <v>45.257764705365304</v>
      </c>
      <c r="Y78">
        <v>0</v>
      </c>
      <c r="Z78">
        <v>4.0014000000000012</v>
      </c>
      <c r="AA78">
        <v>12.116950702079277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5.0168664000000005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0.98256642407808004</v>
      </c>
      <c r="AQ78">
        <v>14.323529999999995</v>
      </c>
      <c r="AR78">
        <v>2.0322</v>
      </c>
      <c r="AS78">
        <v>2.2698500000000004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541.76068945450459</v>
      </c>
      <c r="DN78">
        <v>20.173779704477166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157.66379986651168</v>
      </c>
      <c r="M79">
        <v>28.23269447576099</v>
      </c>
      <c r="N79">
        <v>36.245609027838761</v>
      </c>
      <c r="O79">
        <v>0</v>
      </c>
      <c r="P79">
        <v>37.850628468135191</v>
      </c>
      <c r="Q79">
        <v>3.0001996299722475</v>
      </c>
      <c r="R79">
        <v>13.009320088845014</v>
      </c>
      <c r="S79">
        <v>8.0998511562718978</v>
      </c>
      <c r="T79">
        <v>0</v>
      </c>
      <c r="U79">
        <v>25.702483281319658</v>
      </c>
      <c r="V79">
        <v>6.3569234617308661</v>
      </c>
      <c r="W79">
        <v>13.879986244841817</v>
      </c>
      <c r="X79">
        <v>45.257764705365304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0.98256642407808004</v>
      </c>
      <c r="AQ79">
        <v>14.323529999999995</v>
      </c>
      <c r="AR79">
        <v>2.0322</v>
      </c>
      <c r="AS79">
        <v>2.2698500000000004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510.30604896655984</v>
      </c>
      <c r="DN79">
        <v>19.002413062586687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119.28488317332864</v>
      </c>
      <c r="M80">
        <v>28.23269447576099</v>
      </c>
      <c r="N80">
        <v>36.245609027838761</v>
      </c>
      <c r="O80">
        <v>0</v>
      </c>
      <c r="P80">
        <v>37.850628468135191</v>
      </c>
      <c r="Q80">
        <v>3.0001996299722475</v>
      </c>
      <c r="R80">
        <v>13.009320088845014</v>
      </c>
      <c r="S80">
        <v>8.0998511562718978</v>
      </c>
      <c r="T80">
        <v>0</v>
      </c>
      <c r="U80">
        <v>25.702483281319658</v>
      </c>
      <c r="V80">
        <v>6.3569234617308661</v>
      </c>
      <c r="W80">
        <v>13.879986244841817</v>
      </c>
      <c r="X80">
        <v>45.257764705365304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0.98256642407808004</v>
      </c>
      <c r="AQ80">
        <v>14.323529999999995</v>
      </c>
      <c r="AR80">
        <v>2.5402500000000003</v>
      </c>
      <c r="AS80">
        <v>2.2698500000000004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470.08771812893997</v>
      </c>
      <c r="DN80">
        <v>17.504810807023631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4.8542682253819489</v>
      </c>
      <c r="L81">
        <v>119.28488317332864</v>
      </c>
      <c r="M81">
        <v>28.23269447576099</v>
      </c>
      <c r="N81">
        <v>36.245609027838761</v>
      </c>
      <c r="O81">
        <v>0</v>
      </c>
      <c r="P81">
        <v>37.850628468135191</v>
      </c>
      <c r="Q81">
        <v>3.0001996299722475</v>
      </c>
      <c r="R81">
        <v>13.009320088845014</v>
      </c>
      <c r="S81">
        <v>3.2276827489481068</v>
      </c>
      <c r="T81">
        <v>0</v>
      </c>
      <c r="U81">
        <v>25.702483281319658</v>
      </c>
      <c r="V81">
        <v>6.3569234617308661</v>
      </c>
      <c r="W81">
        <v>13.879986244841817</v>
      </c>
      <c r="X81">
        <v>45.257764705365304</v>
      </c>
      <c r="Y81">
        <v>0</v>
      </c>
      <c r="Z81">
        <v>4.0014000000000012</v>
      </c>
      <c r="AA81">
        <v>7.997187463372323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0.98256642407808004</v>
      </c>
      <c r="AQ81">
        <v>14.323529999999995</v>
      </c>
      <c r="AR81">
        <v>12.193200000000003</v>
      </c>
      <c r="AS81">
        <v>2.2698500000000004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471.44012762658861</v>
      </c>
      <c r="DN81">
        <v>17.55517019233039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4.6779675649280188</v>
      </c>
      <c r="L82">
        <v>119.28488317332864</v>
      </c>
      <c r="M82">
        <v>28.23269447576099</v>
      </c>
      <c r="N82">
        <v>36.245609027838761</v>
      </c>
      <c r="O82">
        <v>0</v>
      </c>
      <c r="P82">
        <v>37.850628468135191</v>
      </c>
      <c r="Q82">
        <v>3.0001996299722475</v>
      </c>
      <c r="R82">
        <v>13.009320088845014</v>
      </c>
      <c r="S82">
        <v>3.2276827489481068</v>
      </c>
      <c r="T82">
        <v>0</v>
      </c>
      <c r="U82">
        <v>25.702483281319658</v>
      </c>
      <c r="V82">
        <v>6.3569234617308661</v>
      </c>
      <c r="W82">
        <v>13.879986244841817</v>
      </c>
      <c r="X82">
        <v>45.257764705365304</v>
      </c>
      <c r="Y82">
        <v>0</v>
      </c>
      <c r="Z82">
        <v>2.0007000000000006</v>
      </c>
      <c r="AA82">
        <v>3.9258920274736862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1.3905999999999996</v>
      </c>
      <c r="AN82">
        <v>0.59302999999999995</v>
      </c>
      <c r="AO82">
        <v>0</v>
      </c>
      <c r="AP82">
        <v>0.98256642407808004</v>
      </c>
      <c r="AQ82">
        <v>14.323529999999995</v>
      </c>
      <c r="AR82">
        <v>6.7740000000000009</v>
      </c>
      <c r="AS82">
        <v>2.2698500000000004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440.93030960541347</v>
      </c>
      <c r="DN82">
        <v>16.418986517152835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4.6781039639058983</v>
      </c>
      <c r="L83">
        <v>112.02167252996249</v>
      </c>
      <c r="M83">
        <v>28.23269447576099</v>
      </c>
      <c r="N83">
        <v>36.245609027838761</v>
      </c>
      <c r="O83">
        <v>0</v>
      </c>
      <c r="P83">
        <v>37.850628468135191</v>
      </c>
      <c r="Q83">
        <v>2.9977496671105195</v>
      </c>
      <c r="R83">
        <v>13.006406997797892</v>
      </c>
      <c r="S83">
        <v>3.1100045112781958</v>
      </c>
      <c r="T83">
        <v>0</v>
      </c>
      <c r="U83">
        <v>25.702483281319658</v>
      </c>
      <c r="V83">
        <v>6.3569234617308661</v>
      </c>
      <c r="W83">
        <v>13.879986244841817</v>
      </c>
      <c r="X83">
        <v>45.257764705365304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2.79657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14.323529999999995</v>
      </c>
      <c r="AR83">
        <v>5.4192000000000009</v>
      </c>
      <c r="AS83">
        <v>2.2698500000000004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399.73849791226439</v>
      </c>
      <c r="DN83">
        <v>14.885085931676892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112.02167252996249</v>
      </c>
      <c r="M84">
        <v>28.23269447576099</v>
      </c>
      <c r="N84">
        <v>36.245609027838761</v>
      </c>
      <c r="O84">
        <v>0</v>
      </c>
      <c r="P84">
        <v>37.850628468135191</v>
      </c>
      <c r="Q84">
        <v>2.9977496671105195</v>
      </c>
      <c r="R84">
        <v>13.006406997797892</v>
      </c>
      <c r="S84">
        <v>3.1100045112781958</v>
      </c>
      <c r="T84">
        <v>0</v>
      </c>
      <c r="U84">
        <v>25.702483281319658</v>
      </c>
      <c r="V84">
        <v>6.3569234617308661</v>
      </c>
      <c r="W84">
        <v>13.879986244841817</v>
      </c>
      <c r="X84">
        <v>45.257764705365304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14.323529999999995</v>
      </c>
      <c r="AR84">
        <v>5.4192000000000009</v>
      </c>
      <c r="AS84">
        <v>2.2698500000000004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378.16021184603642</v>
      </c>
      <c r="DN84">
        <v>14.081579633998887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112.02167252996249</v>
      </c>
      <c r="M85">
        <v>28.23269447576099</v>
      </c>
      <c r="N85">
        <v>36.245609027838761</v>
      </c>
      <c r="O85">
        <v>0</v>
      </c>
      <c r="P85">
        <v>37.850628468135191</v>
      </c>
      <c r="Q85">
        <v>2.9977496671105195</v>
      </c>
      <c r="R85">
        <v>4.0007863396460728</v>
      </c>
      <c r="S85">
        <v>3.1100045112781958</v>
      </c>
      <c r="T85">
        <v>0</v>
      </c>
      <c r="U85">
        <v>25.702483281319658</v>
      </c>
      <c r="V85">
        <v>2.0021609632446133</v>
      </c>
      <c r="W85">
        <v>13.879986244841817</v>
      </c>
      <c r="X85">
        <v>45.257764705365304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13.917599999999998</v>
      </c>
      <c r="AR85">
        <v>5.4192000000000009</v>
      </c>
      <c r="AS85">
        <v>2.2698500000000004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359.28591730791669</v>
      </c>
      <c r="DN85">
        <v>13.378761015480757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112.02167252996249</v>
      </c>
      <c r="M86">
        <v>28.23269447576099</v>
      </c>
      <c r="N86">
        <v>36.245609027838761</v>
      </c>
      <c r="O86">
        <v>0</v>
      </c>
      <c r="P86">
        <v>37.850628468135191</v>
      </c>
      <c r="Q86">
        <v>2.9977496671105195</v>
      </c>
      <c r="R86">
        <v>4.0007863396460728</v>
      </c>
      <c r="S86">
        <v>3.1100045112781958</v>
      </c>
      <c r="T86">
        <v>0</v>
      </c>
      <c r="U86">
        <v>25.702483281319658</v>
      </c>
      <c r="V86">
        <v>2.0021609632446133</v>
      </c>
      <c r="W86">
        <v>13.879986244841817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13.917599999999998</v>
      </c>
      <c r="AR86">
        <v>5.4192000000000009</v>
      </c>
      <c r="AS86">
        <v>2.2698500000000004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357.35704252382578</v>
      </c>
      <c r="DN86">
        <v>13.306935799571667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112.02167252996249</v>
      </c>
      <c r="M87">
        <v>28.23269447576099</v>
      </c>
      <c r="N87">
        <v>36.245609027838761</v>
      </c>
      <c r="O87">
        <v>0</v>
      </c>
      <c r="P87">
        <v>37.850628468135191</v>
      </c>
      <c r="Q87">
        <v>2.9977496671105195</v>
      </c>
      <c r="R87">
        <v>4.0007863396460728</v>
      </c>
      <c r="S87">
        <v>3.1100045112781958</v>
      </c>
      <c r="T87">
        <v>0</v>
      </c>
      <c r="U87">
        <v>25.702483281319658</v>
      </c>
      <c r="V87">
        <v>2.0021609632446133</v>
      </c>
      <c r="W87">
        <v>13.879986244841817</v>
      </c>
      <c r="X87">
        <v>45.257764705365304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13.917599999999998</v>
      </c>
      <c r="AR87">
        <v>5.4192000000000009</v>
      </c>
      <c r="AS87">
        <v>2.2698500000000004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351.75485024382579</v>
      </c>
      <c r="DN87">
        <v>13.098328079571667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112.02167252996249</v>
      </c>
      <c r="M88">
        <v>28.23269447576099</v>
      </c>
      <c r="N88">
        <v>36.245609027838761</v>
      </c>
      <c r="O88">
        <v>0</v>
      </c>
      <c r="P88">
        <v>37.850628468135191</v>
      </c>
      <c r="Q88">
        <v>2.9977496671105195</v>
      </c>
      <c r="R88">
        <v>4.0007863396460728</v>
      </c>
      <c r="S88">
        <v>3.1100045112781958</v>
      </c>
      <c r="T88">
        <v>0</v>
      </c>
      <c r="U88">
        <v>25.702483281319658</v>
      </c>
      <c r="V88">
        <v>2.0021609632446133</v>
      </c>
      <c r="W88">
        <v>13.879986244841817</v>
      </c>
      <c r="X88">
        <v>45.257764705365304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13.917599999999998</v>
      </c>
      <c r="AR88">
        <v>5.4192000000000009</v>
      </c>
      <c r="AS88">
        <v>2.2698500000000004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351.75485024382579</v>
      </c>
      <c r="DN88">
        <v>13.098328079571667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112.02167252996249</v>
      </c>
      <c r="M89">
        <v>28.23269447576099</v>
      </c>
      <c r="N89">
        <v>36.245609027838761</v>
      </c>
      <c r="O89">
        <v>0</v>
      </c>
      <c r="P89">
        <v>37.850628468135191</v>
      </c>
      <c r="Q89">
        <v>2.9977496671105195</v>
      </c>
      <c r="R89">
        <v>4.0007863396460728</v>
      </c>
      <c r="S89">
        <v>3.1100045112781958</v>
      </c>
      <c r="T89">
        <v>0</v>
      </c>
      <c r="U89">
        <v>25.702483281319658</v>
      </c>
      <c r="V89">
        <v>2.0021609632446133</v>
      </c>
      <c r="W89">
        <v>5.0011522396576327</v>
      </c>
      <c r="X89">
        <v>14.999934660297242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13.917599999999998</v>
      </c>
      <c r="AR89">
        <v>2.7096000000000005</v>
      </c>
      <c r="AS89">
        <v>2.2698500000000004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311.41086720279247</v>
      </c>
      <c r="DN89">
        <v>11.596047070352695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112.02167252996249</v>
      </c>
      <c r="M90">
        <v>28.23269447576099</v>
      </c>
      <c r="N90">
        <v>36.245609027838761</v>
      </c>
      <c r="O90">
        <v>0</v>
      </c>
      <c r="P90">
        <v>37.850628468135191</v>
      </c>
      <c r="Q90">
        <v>2.9977496671105195</v>
      </c>
      <c r="R90">
        <v>4.0007863396460728</v>
      </c>
      <c r="S90">
        <v>3.1100045112781958</v>
      </c>
      <c r="T90">
        <v>0</v>
      </c>
      <c r="U90">
        <v>25.702483281319658</v>
      </c>
      <c r="V90">
        <v>2.0021609632446133</v>
      </c>
      <c r="W90">
        <v>5.0011522396576327</v>
      </c>
      <c r="X90">
        <v>14.999934660297242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9.2783999999999978</v>
      </c>
      <c r="AR90">
        <v>2.7096000000000005</v>
      </c>
      <c r="AS90">
        <v>2.2698500000000004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306.93821448279249</v>
      </c>
      <c r="DN90">
        <v>11.429499790352692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112.02167252996249</v>
      </c>
      <c r="M91">
        <v>28.23269447576099</v>
      </c>
      <c r="N91">
        <v>36.245609027838761</v>
      </c>
      <c r="O91">
        <v>0</v>
      </c>
      <c r="P91">
        <v>37.850628468135191</v>
      </c>
      <c r="Q91">
        <v>2.9977496671105195</v>
      </c>
      <c r="R91">
        <v>4.0007863396460728</v>
      </c>
      <c r="S91">
        <v>3.1100045112781958</v>
      </c>
      <c r="T91">
        <v>0</v>
      </c>
      <c r="U91">
        <v>25.702483281319658</v>
      </c>
      <c r="V91">
        <v>2.0021609632446133</v>
      </c>
      <c r="W91">
        <v>5.0011522396576327</v>
      </c>
      <c r="X91">
        <v>14.999934660297242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9.2783999999999978</v>
      </c>
      <c r="AR91">
        <v>2.7096000000000005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306.34138837165659</v>
      </c>
      <c r="DN91">
        <v>11.407275901488582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112.02167252996249</v>
      </c>
      <c r="M92">
        <v>28.23269447576099</v>
      </c>
      <c r="N92">
        <v>36.245609027838761</v>
      </c>
      <c r="O92">
        <v>0</v>
      </c>
      <c r="P92">
        <v>37.850628468135191</v>
      </c>
      <c r="Q92">
        <v>2.9977496671105195</v>
      </c>
      <c r="R92">
        <v>4.0007863396460728</v>
      </c>
      <c r="S92">
        <v>3.1100045112781958</v>
      </c>
      <c r="T92">
        <v>0</v>
      </c>
      <c r="U92">
        <v>25.702483281319658</v>
      </c>
      <c r="V92">
        <v>2.0021609632446133</v>
      </c>
      <c r="W92">
        <v>5.0011522396576327</v>
      </c>
      <c r="X92">
        <v>14.999934660297242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9.2783999999999978</v>
      </c>
      <c r="AR92">
        <v>2.7096000000000005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300.73919609165654</v>
      </c>
      <c r="DN92">
        <v>11.198668181488582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112.02167252996249</v>
      </c>
      <c r="M93">
        <v>28.23269447576099</v>
      </c>
      <c r="N93">
        <v>36.245609027838761</v>
      </c>
      <c r="O93">
        <v>0</v>
      </c>
      <c r="P93">
        <v>37.850628468135191</v>
      </c>
      <c r="Q93">
        <v>2.9977496671105195</v>
      </c>
      <c r="R93">
        <v>4.0007863396460728</v>
      </c>
      <c r="S93">
        <v>3.1100045112781958</v>
      </c>
      <c r="T93">
        <v>0</v>
      </c>
      <c r="U93">
        <v>25.702483281319658</v>
      </c>
      <c r="V93">
        <v>2.0021609632446133</v>
      </c>
      <c r="W93">
        <v>5.0011522396576327</v>
      </c>
      <c r="X93">
        <v>14.999934660297242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9.2783999999999978</v>
      </c>
      <c r="AR93">
        <v>2.7096000000000005</v>
      </c>
      <c r="AS93">
        <v>2.8888999999999996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301.93284831392828</v>
      </c>
      <c r="DN93">
        <v>11.243115959216802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112.02167252996249</v>
      </c>
      <c r="M94">
        <v>28.23269447576099</v>
      </c>
      <c r="N94">
        <v>36.245609027838761</v>
      </c>
      <c r="O94">
        <v>0</v>
      </c>
      <c r="P94">
        <v>37.850628468135191</v>
      </c>
      <c r="Q94">
        <v>2.9977496671105195</v>
      </c>
      <c r="R94">
        <v>4.0007863396460728</v>
      </c>
      <c r="S94">
        <v>3.1100045112781958</v>
      </c>
      <c r="T94">
        <v>0</v>
      </c>
      <c r="U94">
        <v>25.702483281319658</v>
      </c>
      <c r="V94">
        <v>2.0021609632446133</v>
      </c>
      <c r="W94">
        <v>5.0011522396576327</v>
      </c>
      <c r="X94">
        <v>14.999934660297242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4.6971899999999991</v>
      </c>
      <c r="AR94">
        <v>2.7096000000000005</v>
      </c>
      <c r="AS94">
        <v>2.8888999999999996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297.51610378361084</v>
      </c>
      <c r="DN94">
        <v>11.078650489534262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112.02167252996249</v>
      </c>
      <c r="M95">
        <v>28.23269447576099</v>
      </c>
      <c r="N95">
        <v>36.245609027838761</v>
      </c>
      <c r="O95">
        <v>0</v>
      </c>
      <c r="P95">
        <v>37.850628468135191</v>
      </c>
      <c r="Q95">
        <v>2.9977496671105195</v>
      </c>
      <c r="R95">
        <v>4.0029629629629628</v>
      </c>
      <c r="S95">
        <v>3.1100045112781958</v>
      </c>
      <c r="T95">
        <v>0</v>
      </c>
      <c r="U95">
        <v>25.702483281319658</v>
      </c>
      <c r="V95">
        <v>2.0012345454545453</v>
      </c>
      <c r="W95">
        <v>5.0011522396576327</v>
      </c>
      <c r="X95">
        <v>14.999934660297242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4.4458999999999991</v>
      </c>
      <c r="AR95">
        <v>2.7096000000000005</v>
      </c>
      <c r="AS95">
        <v>1.8571500000000001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293.65556811119183</v>
      </c>
      <c r="DN95">
        <v>10.934896367480071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112.02167252996249</v>
      </c>
      <c r="M96">
        <v>28.23269447576099</v>
      </c>
      <c r="N96">
        <v>36.245609027838761</v>
      </c>
      <c r="O96">
        <v>0</v>
      </c>
      <c r="P96">
        <v>37.850628468135191</v>
      </c>
      <c r="Q96">
        <v>2.9977496671105195</v>
      </c>
      <c r="R96">
        <v>4.0029629629629628</v>
      </c>
      <c r="S96">
        <v>3.1100045112781958</v>
      </c>
      <c r="T96">
        <v>0</v>
      </c>
      <c r="U96">
        <v>25.702483281319658</v>
      </c>
      <c r="V96">
        <v>2.0012345454545453</v>
      </c>
      <c r="W96">
        <v>5.0011522396576327</v>
      </c>
      <c r="X96">
        <v>14.999934660297242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0</v>
      </c>
      <c r="AR96">
        <v>2.7096000000000005</v>
      </c>
      <c r="AS96">
        <v>1.8571500000000001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289.36927592119184</v>
      </c>
      <c r="DN96">
        <v>10.775288557480071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112.02167252996249</v>
      </c>
      <c r="M97">
        <v>23.317592466220827</v>
      </c>
      <c r="N97">
        <v>36.245609027838761</v>
      </c>
      <c r="O97">
        <v>0</v>
      </c>
      <c r="P97">
        <v>37.850628468135191</v>
      </c>
      <c r="Q97">
        <v>2.9977496671105195</v>
      </c>
      <c r="R97">
        <v>4.0029629629629628</v>
      </c>
      <c r="S97">
        <v>3.1100045112781958</v>
      </c>
      <c r="T97">
        <v>0</v>
      </c>
      <c r="U97">
        <v>25.702483281319658</v>
      </c>
      <c r="V97">
        <v>2.0012345454545453</v>
      </c>
      <c r="W97">
        <v>5.0011522396576327</v>
      </c>
      <c r="X97">
        <v>14.998105710605412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0</v>
      </c>
      <c r="AR97">
        <v>2.7096000000000005</v>
      </c>
      <c r="AS97">
        <v>1.8571500000000001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284.24996875366986</v>
      </c>
      <c r="DN97">
        <v>10.584638196138815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112.02167252996249</v>
      </c>
      <c r="M98">
        <v>23.317592466220827</v>
      </c>
      <c r="N98">
        <v>36.245609027838761</v>
      </c>
      <c r="O98">
        <v>0</v>
      </c>
      <c r="P98">
        <v>37.850628468135191</v>
      </c>
      <c r="Q98">
        <v>2.9977496671105195</v>
      </c>
      <c r="R98">
        <v>4.0029629629629628</v>
      </c>
      <c r="S98">
        <v>3.1100045112781958</v>
      </c>
      <c r="T98">
        <v>0</v>
      </c>
      <c r="U98">
        <v>25.702483281319658</v>
      </c>
      <c r="V98">
        <v>2.0012345454545453</v>
      </c>
      <c r="W98">
        <v>4.9999358108108121</v>
      </c>
      <c r="X98">
        <v>14.997965349730976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0</v>
      </c>
      <c r="AR98">
        <v>2.7096000000000005</v>
      </c>
      <c r="AS98">
        <v>2.4762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284.84548668650314</v>
      </c>
      <c r="DN98">
        <v>10.606813473584358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4.5561266184927042E-2</v>
      </c>
      <c r="L99">
        <f t="shared" si="2"/>
        <v>3.1817500620949373</v>
      </c>
      <c r="M99">
        <f t="shared" si="2"/>
        <v>0.67512711641349454</v>
      </c>
      <c r="N99">
        <f t="shared" si="2"/>
        <v>0.86989461666813062</v>
      </c>
      <c r="O99">
        <f t="shared" si="2"/>
        <v>0</v>
      </c>
      <c r="P99">
        <f t="shared" si="2"/>
        <v>0.90841508323524545</v>
      </c>
      <c r="Q99">
        <f t="shared" si="2"/>
        <v>7.8596357644032944E-2</v>
      </c>
      <c r="R99">
        <f t="shared" si="2"/>
        <v>0.20630415987257786</v>
      </c>
      <c r="S99">
        <f t="shared" si="2"/>
        <v>8.2942623305642629E-2</v>
      </c>
      <c r="T99">
        <f t="shared" si="2"/>
        <v>0</v>
      </c>
      <c r="U99">
        <f t="shared" si="2"/>
        <v>0.61685959875167162</v>
      </c>
      <c r="V99">
        <f t="shared" si="2"/>
        <v>0.10133314807294663</v>
      </c>
      <c r="W99">
        <f t="shared" si="2"/>
        <v>0.24611188879614002</v>
      </c>
      <c r="X99">
        <f t="shared" si="2"/>
        <v>0.79105349993409779</v>
      </c>
      <c r="Y99">
        <f t="shared" si="2"/>
        <v>0</v>
      </c>
      <c r="Z99">
        <f t="shared" si="2"/>
        <v>1.6427475000000007E-2</v>
      </c>
      <c r="AA99">
        <f t="shared" si="2"/>
        <v>4.1197632387069541E-2</v>
      </c>
      <c r="AB99">
        <f t="shared" si="2"/>
        <v>5.3542189999999996E-2</v>
      </c>
      <c r="AC99">
        <f t="shared" si="2"/>
        <v>1.1486580000000001E-2</v>
      </c>
      <c r="AD99">
        <f t="shared" si="2"/>
        <v>4.2461659800000003E-2</v>
      </c>
      <c r="AE99">
        <f t="shared" si="2"/>
        <v>0.16803138239999979</v>
      </c>
      <c r="AF99">
        <f t="shared" si="2"/>
        <v>6.5793749999999984E-2</v>
      </c>
      <c r="AG99">
        <f t="shared" si="2"/>
        <v>0</v>
      </c>
      <c r="AH99">
        <f t="shared" si="2"/>
        <v>0.23969550000000006</v>
      </c>
      <c r="AI99">
        <f t="shared" si="2"/>
        <v>1.9985049000000001E-2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3.1509333113905538E-2</v>
      </c>
      <c r="AQ99">
        <f t="shared" si="2"/>
        <v>0.12564499999999998</v>
      </c>
      <c r="AR99">
        <f t="shared" si="2"/>
        <v>8.2854487500000018E-2</v>
      </c>
      <c r="AS99">
        <f t="shared" si="2"/>
        <v>6.8074864999999984E-2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8.8650624478384774</v>
      </c>
      <c r="DN99">
        <f t="shared" si="3"/>
        <v>0.33010960033633313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69.42</v>
      </c>
      <c r="DN3">
        <v>2.5799999999999983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91.58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88.29</v>
      </c>
      <c r="DN4">
        <v>3.289999999999992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89.66</v>
      </c>
      <c r="DN5">
        <v>3.3400000000000034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89.66</v>
      </c>
      <c r="DN6">
        <v>3.3400000000000034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89.66</v>
      </c>
      <c r="DN7">
        <v>3.3400000000000034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89.66</v>
      </c>
      <c r="DN8">
        <v>3.3400000000000034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89.66</v>
      </c>
      <c r="DN9">
        <v>3.3400000000000034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89.66</v>
      </c>
      <c r="DN10">
        <v>3.3400000000000034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89.66</v>
      </c>
      <c r="DN11">
        <v>3.3400000000000034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89.66</v>
      </c>
      <c r="DN12">
        <v>3.3400000000000034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54.95</v>
      </c>
      <c r="DN13">
        <v>2.0499999999999972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55.92</v>
      </c>
      <c r="DN14">
        <v>2.0799999999999983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54.95</v>
      </c>
      <c r="DN15">
        <v>2.0499999999999972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54.95</v>
      </c>
      <c r="DN16">
        <v>2.0499999999999972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54.95</v>
      </c>
      <c r="DN17">
        <v>2.0499999999999972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53.99</v>
      </c>
      <c r="DN18">
        <v>2.009999999999998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56.88</v>
      </c>
      <c r="DN19">
        <v>2.1199999999999974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54.95</v>
      </c>
      <c r="DN20">
        <v>2.0499999999999972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55.92</v>
      </c>
      <c r="DN21">
        <v>2.0799999999999983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54.95</v>
      </c>
      <c r="DN22">
        <v>2.0499999999999972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56.88</v>
      </c>
      <c r="DN23">
        <v>2.1199999999999974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59.77</v>
      </c>
      <c r="DN24">
        <v>2.2299999999999969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59.77</v>
      </c>
      <c r="DN25">
        <v>2.2299999999999969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61.7</v>
      </c>
      <c r="DN26">
        <v>2.2999999999999972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62.67</v>
      </c>
      <c r="DN27">
        <v>2.3299999999999983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66.52</v>
      </c>
      <c r="DN28">
        <v>2.480000000000004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70.38</v>
      </c>
      <c r="DN29">
        <v>2.6200000000000045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72.31</v>
      </c>
      <c r="DN30">
        <v>2.6899999999999977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74.239999999999995</v>
      </c>
      <c r="DN31">
        <v>2.7600000000000051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78.09</v>
      </c>
      <c r="DN32">
        <v>2.9099999999999966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78.09</v>
      </c>
      <c r="DN33">
        <v>2.9099999999999966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80.98</v>
      </c>
      <c r="DN34">
        <v>3.019999999999996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80.98</v>
      </c>
      <c r="DN35">
        <v>3.019999999999996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80.98</v>
      </c>
      <c r="DN36">
        <v>3.019999999999996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81.95</v>
      </c>
      <c r="DN37">
        <v>3.0499999999999972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80.98</v>
      </c>
      <c r="DN38">
        <v>3.019999999999996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57.85</v>
      </c>
      <c r="DN39">
        <v>2.1499999999999986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58.81</v>
      </c>
      <c r="DN40">
        <v>2.1899999999999977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63.000000000000007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60.74</v>
      </c>
      <c r="DN41">
        <v>2.2600000000000051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58.81</v>
      </c>
      <c r="DN42">
        <v>2.1899999999999977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57.85</v>
      </c>
      <c r="DN43">
        <v>2.1499999999999986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57.85</v>
      </c>
      <c r="DN44">
        <v>2.1499999999999986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57.85</v>
      </c>
      <c r="DN45">
        <v>2.1499999999999986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58.81</v>
      </c>
      <c r="DN46">
        <v>2.1899999999999977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58.81</v>
      </c>
      <c r="DN47">
        <v>2.1899999999999977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56.88</v>
      </c>
      <c r="DN48">
        <v>2.1199999999999974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61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58.81</v>
      </c>
      <c r="DN49">
        <v>2.1899999999999977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61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58.81</v>
      </c>
      <c r="DN50">
        <v>2.1899999999999977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56.88</v>
      </c>
      <c r="DN51">
        <v>2.1199999999999974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56.88</v>
      </c>
      <c r="DN52">
        <v>2.1199999999999974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54.95</v>
      </c>
      <c r="DN53">
        <v>2.0499999999999972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54.95</v>
      </c>
      <c r="DN54">
        <v>2.0499999999999972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55.92</v>
      </c>
      <c r="DN55">
        <v>2.0799999999999983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54.95</v>
      </c>
      <c r="DN56">
        <v>2.0499999999999972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54.95</v>
      </c>
      <c r="DN57">
        <v>2.0499999999999972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53.03</v>
      </c>
      <c r="DN58">
        <v>1.9699999999999989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53.03</v>
      </c>
      <c r="DN59">
        <v>1.9699999999999989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53.03</v>
      </c>
      <c r="DN60">
        <v>1.9699999999999989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53.99</v>
      </c>
      <c r="DN61">
        <v>2.009999999999998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53.99</v>
      </c>
      <c r="DN62">
        <v>2.009999999999998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52.06</v>
      </c>
      <c r="DN63">
        <v>1.9399999999999977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52.06</v>
      </c>
      <c r="DN64">
        <v>1.9399999999999977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52.06</v>
      </c>
      <c r="DN65">
        <v>1.9399999999999977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53.03</v>
      </c>
      <c r="DN66">
        <v>1.9699999999999989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76.16</v>
      </c>
      <c r="DN67">
        <v>2.8400000000000034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77.13</v>
      </c>
      <c r="DN68">
        <v>2.8700000000000045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79.06</v>
      </c>
      <c r="DN69">
        <v>2.9399999999999977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80.02</v>
      </c>
      <c r="DN70">
        <v>2.980000000000004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90.38</v>
      </c>
      <c r="DN71">
        <v>3.3700000000000045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90.38</v>
      </c>
      <c r="DN72">
        <v>3.3700000000000045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90.38</v>
      </c>
      <c r="DN73">
        <v>3.3700000000000045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89.71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90.38</v>
      </c>
      <c r="DN75">
        <v>3.3700000000000045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90.38</v>
      </c>
      <c r="DN76">
        <v>3.3700000000000045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90.38</v>
      </c>
      <c r="DN77">
        <v>3.3700000000000045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90.38</v>
      </c>
      <c r="DN78">
        <v>3.3700000000000045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90.38</v>
      </c>
      <c r="DN79">
        <v>3.3700000000000045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90.38</v>
      </c>
      <c r="DN80">
        <v>3.3700000000000045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90.38</v>
      </c>
      <c r="DN81">
        <v>3.3700000000000045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90.38</v>
      </c>
      <c r="DN82">
        <v>3.3700000000000045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90.38</v>
      </c>
      <c r="DN83">
        <v>3.3700000000000045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90.38</v>
      </c>
      <c r="DN84">
        <v>3.3700000000000045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86.77</v>
      </c>
      <c r="DN85">
        <v>3.230000000000004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84.84</v>
      </c>
      <c r="DN86">
        <v>3.1599999999999966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82.91</v>
      </c>
      <c r="DN87">
        <v>3.0900000000000034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82.91</v>
      </c>
      <c r="DN88">
        <v>3.0900000000000034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80.02</v>
      </c>
      <c r="DN89">
        <v>2.980000000000004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79.06</v>
      </c>
      <c r="DN90">
        <v>2.9399999999999977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76.16</v>
      </c>
      <c r="DN91">
        <v>2.8400000000000034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76.16</v>
      </c>
      <c r="DN92">
        <v>2.8400000000000034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73.27</v>
      </c>
      <c r="DN93">
        <v>2.730000000000004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71.34</v>
      </c>
      <c r="DN94">
        <v>2.6599999999999966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69.42</v>
      </c>
      <c r="DN95">
        <v>2.5799999999999983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67.489999999999995</v>
      </c>
      <c r="DN96">
        <v>2.5100000000000051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66.52</v>
      </c>
      <c r="DN97">
        <v>2.480000000000004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65.56</v>
      </c>
      <c r="DN98">
        <v>2.4399999999999977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1.758345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1.6951950000000009</v>
      </c>
      <c r="DN99">
        <f t="shared" si="3"/>
        <v>6.3150000000000012E-2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19.281969</v>
      </c>
      <c r="DN4">
        <v>0.71799899999999894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17.006563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16.396027</v>
      </c>
      <c r="DN5">
        <v>0.61053599999999975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14.256043999999999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13.744251999999999</v>
      </c>
      <c r="DN6">
        <v>0.5117919999999998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13.635961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13.146430000000001</v>
      </c>
      <c r="DN7">
        <v>0.48953099999999949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10.31536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9.9450389999999995</v>
      </c>
      <c r="DN8">
        <v>0.37032100000000057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11.404897999999999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10.995462</v>
      </c>
      <c r="DN9">
        <v>0.40943599999999947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10.645903000000001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10.263714999999999</v>
      </c>
      <c r="DN10">
        <v>0.38218800000000108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10.629899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10.248286</v>
      </c>
      <c r="DN11">
        <v>0.38161299999999976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10.921949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10.529851000000001</v>
      </c>
      <c r="DN12">
        <v>0.39209799999999895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10.609816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10.228923999999999</v>
      </c>
      <c r="DN13">
        <v>0.38089200000000112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13.664936000000001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13.174365</v>
      </c>
      <c r="DN14">
        <v>0.49057100000000098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13.697571999999999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13.205829</v>
      </c>
      <c r="DN15">
        <v>0.4917429999999996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15.092026000000001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14.550222</v>
      </c>
      <c r="DN16">
        <v>0.54180400000000084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15.781459999999999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15.214905999999999</v>
      </c>
      <c r="DN17">
        <v>0.566554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16.118279000000001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15.539633</v>
      </c>
      <c r="DN18">
        <v>0.57864600000000088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17.019219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16.408228999999999</v>
      </c>
      <c r="DN19">
        <v>0.61099000000000103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18.409071000000001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17.748184999999999</v>
      </c>
      <c r="DN42">
        <v>0.66088600000000142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18.667334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17.997177000000001</v>
      </c>
      <c r="DN43">
        <v>0.67015699999999967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18.567229000000001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17.900665</v>
      </c>
      <c r="DN44">
        <v>0.66656400000000104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17.539301999999999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16.909641000000001</v>
      </c>
      <c r="DN45">
        <v>0.62966099999999869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18.173192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17.520773999999999</v>
      </c>
      <c r="DN46">
        <v>0.65241800000000083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17.881038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17.239108999999999</v>
      </c>
      <c r="DN47">
        <v>0.64192900000000108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19.841076999999999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19.128782000000001</v>
      </c>
      <c r="DN48">
        <v>0.71229499999999746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18.727585000000001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18.055264999999999</v>
      </c>
      <c r="DN49">
        <v>0.67232000000000269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19.434069000000001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18.736386</v>
      </c>
      <c r="DN50">
        <v>0.69768300000000139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18.557815000000002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17.891589</v>
      </c>
      <c r="DN98">
        <v>0.66622600000000176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0.45164883125000066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0.435434635499999</v>
      </c>
      <c r="DN99">
        <f t="shared" si="3"/>
        <v>1.6214195749999979E-2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105.72</v>
      </c>
      <c r="M3" s="196">
        <v>61.48</v>
      </c>
      <c r="N3" s="196">
        <v>50.01</v>
      </c>
      <c r="O3" s="196">
        <v>70.66</v>
      </c>
      <c r="P3" s="196">
        <v>23.5</v>
      </c>
      <c r="Q3" s="196">
        <v>2.89</v>
      </c>
      <c r="R3" s="196">
        <v>4.82</v>
      </c>
      <c r="S3" s="196">
        <v>3.47</v>
      </c>
      <c r="T3" s="196">
        <v>0</v>
      </c>
      <c r="U3" s="196">
        <v>59.88</v>
      </c>
      <c r="V3" s="196">
        <v>2.89</v>
      </c>
      <c r="W3" s="196">
        <v>19.149999999999999</v>
      </c>
      <c r="X3" s="196">
        <v>38.57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57.85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105.72</v>
      </c>
      <c r="M4" s="196">
        <v>61.48</v>
      </c>
      <c r="N4" s="196">
        <v>50.01</v>
      </c>
      <c r="O4" s="196">
        <v>70.66</v>
      </c>
      <c r="P4" s="196">
        <v>23.5</v>
      </c>
      <c r="Q4" s="196">
        <v>2.89</v>
      </c>
      <c r="R4" s="196">
        <v>4.82</v>
      </c>
      <c r="S4" s="196">
        <v>3.47</v>
      </c>
      <c r="T4" s="196">
        <v>0</v>
      </c>
      <c r="U4" s="196">
        <v>59.88</v>
      </c>
      <c r="V4" s="196">
        <v>2.89</v>
      </c>
      <c r="W4" s="196">
        <v>19.149999999999999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57.85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105.72</v>
      </c>
      <c r="M5" s="196">
        <v>61.48</v>
      </c>
      <c r="N5" s="196">
        <v>50.01</v>
      </c>
      <c r="O5" s="196">
        <v>70.66</v>
      </c>
      <c r="P5" s="196">
        <v>23.5</v>
      </c>
      <c r="Q5" s="196">
        <v>2.89</v>
      </c>
      <c r="R5" s="196">
        <v>4.82</v>
      </c>
      <c r="S5" s="196">
        <v>3.47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57.85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105.72</v>
      </c>
      <c r="M6" s="196">
        <v>61.48</v>
      </c>
      <c r="N6" s="196">
        <v>50.01</v>
      </c>
      <c r="O6" s="196">
        <v>70.66</v>
      </c>
      <c r="P6" s="196">
        <v>23.5</v>
      </c>
      <c r="Q6" s="196">
        <v>2.89</v>
      </c>
      <c r="R6" s="196">
        <v>4.82</v>
      </c>
      <c r="S6" s="196">
        <v>3.47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57.85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105.72</v>
      </c>
      <c r="M7" s="196">
        <v>61.48</v>
      </c>
      <c r="N7" s="196">
        <v>50.01</v>
      </c>
      <c r="O7" s="196">
        <v>70.66</v>
      </c>
      <c r="P7" s="196">
        <v>23.5</v>
      </c>
      <c r="Q7" s="196">
        <v>2.89</v>
      </c>
      <c r="R7" s="196">
        <v>4.82</v>
      </c>
      <c r="S7" s="196">
        <v>3.47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105.72</v>
      </c>
      <c r="M8" s="196">
        <v>61.48</v>
      </c>
      <c r="N8" s="196">
        <v>50.01</v>
      </c>
      <c r="O8" s="196">
        <v>70.66</v>
      </c>
      <c r="P8" s="196">
        <v>23.5</v>
      </c>
      <c r="Q8" s="196">
        <v>2.89</v>
      </c>
      <c r="R8" s="196">
        <v>4.82</v>
      </c>
      <c r="S8" s="196">
        <v>3.47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105.72</v>
      </c>
      <c r="M9" s="196">
        <v>61.48</v>
      </c>
      <c r="N9" s="196">
        <v>50.01</v>
      </c>
      <c r="O9" s="196">
        <v>70.66</v>
      </c>
      <c r="P9" s="196">
        <v>23.5</v>
      </c>
      <c r="Q9" s="196">
        <v>2.89</v>
      </c>
      <c r="R9" s="196">
        <v>4.82</v>
      </c>
      <c r="S9" s="196">
        <v>3.47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105.72</v>
      </c>
      <c r="M10" s="196">
        <v>61.48</v>
      </c>
      <c r="N10" s="196">
        <v>50.01</v>
      </c>
      <c r="O10" s="196">
        <v>70.66</v>
      </c>
      <c r="P10" s="196">
        <v>23.5</v>
      </c>
      <c r="Q10" s="196">
        <v>2.89</v>
      </c>
      <c r="R10" s="196">
        <v>4.82</v>
      </c>
      <c r="S10" s="196">
        <v>3.47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105.72</v>
      </c>
      <c r="M11" s="196">
        <v>61.48</v>
      </c>
      <c r="N11" s="196">
        <v>50.01</v>
      </c>
      <c r="O11" s="196">
        <v>70.66</v>
      </c>
      <c r="P11" s="196">
        <v>23.5</v>
      </c>
      <c r="Q11" s="196">
        <v>2.89</v>
      </c>
      <c r="R11" s="196">
        <v>4.82</v>
      </c>
      <c r="S11" s="196">
        <v>3.47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105.72</v>
      </c>
      <c r="M12" s="196">
        <v>61.48</v>
      </c>
      <c r="N12" s="196">
        <v>50.01</v>
      </c>
      <c r="O12" s="196">
        <v>70.66</v>
      </c>
      <c r="P12" s="196">
        <v>23.5</v>
      </c>
      <c r="Q12" s="196">
        <v>2.89</v>
      </c>
      <c r="R12" s="196">
        <v>4.82</v>
      </c>
      <c r="S12" s="196">
        <v>3.47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105.72</v>
      </c>
      <c r="M13" s="196">
        <v>61.48</v>
      </c>
      <c r="N13" s="196">
        <v>50.01</v>
      </c>
      <c r="O13" s="196">
        <v>70.66</v>
      </c>
      <c r="P13" s="196">
        <v>23.5</v>
      </c>
      <c r="Q13" s="196">
        <v>2.89</v>
      </c>
      <c r="R13" s="196">
        <v>4.82</v>
      </c>
      <c r="S13" s="196">
        <v>3.47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105.72</v>
      </c>
      <c r="M14" s="196">
        <v>61.48</v>
      </c>
      <c r="N14" s="196">
        <v>50.01</v>
      </c>
      <c r="O14" s="196">
        <v>70.66</v>
      </c>
      <c r="P14" s="196">
        <v>23.5</v>
      </c>
      <c r="Q14" s="196">
        <v>2.89</v>
      </c>
      <c r="R14" s="196">
        <v>4.82</v>
      </c>
      <c r="S14" s="196">
        <v>3.47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105.72</v>
      </c>
      <c r="M15" s="196">
        <v>61.48</v>
      </c>
      <c r="N15" s="196">
        <v>50.01</v>
      </c>
      <c r="O15" s="196">
        <v>70.66</v>
      </c>
      <c r="P15" s="196">
        <v>23.5</v>
      </c>
      <c r="Q15" s="196">
        <v>2.89</v>
      </c>
      <c r="R15" s="196">
        <v>4.82</v>
      </c>
      <c r="S15" s="196">
        <v>3.47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105.72</v>
      </c>
      <c r="M16" s="196">
        <v>61.48</v>
      </c>
      <c r="N16" s="196">
        <v>50.01</v>
      </c>
      <c r="O16" s="196">
        <v>70.66</v>
      </c>
      <c r="P16" s="196">
        <v>23.5</v>
      </c>
      <c r="Q16" s="196">
        <v>2.89</v>
      </c>
      <c r="R16" s="196">
        <v>4.82</v>
      </c>
      <c r="S16" s="196">
        <v>3.47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105.72</v>
      </c>
      <c r="M17" s="196">
        <v>61.48</v>
      </c>
      <c r="N17" s="196">
        <v>50.01</v>
      </c>
      <c r="O17" s="196">
        <v>70.66</v>
      </c>
      <c r="P17" s="196">
        <v>23.5</v>
      </c>
      <c r="Q17" s="196">
        <v>2.89</v>
      </c>
      <c r="R17" s="196">
        <v>4.82</v>
      </c>
      <c r="S17" s="196">
        <v>3.47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105.72</v>
      </c>
      <c r="M18" s="196">
        <v>61.48</v>
      </c>
      <c r="N18" s="196">
        <v>50.01</v>
      </c>
      <c r="O18" s="196">
        <v>70.66</v>
      </c>
      <c r="P18" s="196">
        <v>23.5</v>
      </c>
      <c r="Q18" s="196">
        <v>2.89</v>
      </c>
      <c r="R18" s="196">
        <v>4.82</v>
      </c>
      <c r="S18" s="196">
        <v>3.47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12.45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105.72</v>
      </c>
      <c r="M19" s="196">
        <v>61.48</v>
      </c>
      <c r="N19" s="196">
        <v>50.01</v>
      </c>
      <c r="O19" s="196">
        <v>70.66</v>
      </c>
      <c r="P19" s="196">
        <v>23.5</v>
      </c>
      <c r="Q19" s="196">
        <v>2.89</v>
      </c>
      <c r="R19" s="196">
        <v>4.82</v>
      </c>
      <c r="S19" s="196">
        <v>3.47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14.46</v>
      </c>
      <c r="Y19" s="196">
        <v>0</v>
      </c>
      <c r="Z19">
        <v>0</v>
      </c>
      <c r="AA19" s="196">
        <v>12.45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105.72</v>
      </c>
      <c r="M20" s="196">
        <v>61.48</v>
      </c>
      <c r="N20" s="196">
        <v>50.01</v>
      </c>
      <c r="O20" s="196">
        <v>70.66</v>
      </c>
      <c r="P20" s="196">
        <v>23.5</v>
      </c>
      <c r="Q20" s="196">
        <v>2.89</v>
      </c>
      <c r="R20" s="196">
        <v>4.82</v>
      </c>
      <c r="S20" s="196">
        <v>3.47</v>
      </c>
      <c r="T20" s="196">
        <v>0</v>
      </c>
      <c r="U20" s="196">
        <v>59.88</v>
      </c>
      <c r="V20" s="196">
        <v>2.89</v>
      </c>
      <c r="W20" s="196">
        <v>4.82</v>
      </c>
      <c r="X20" s="196">
        <v>14.46</v>
      </c>
      <c r="Y20" s="196">
        <v>0</v>
      </c>
      <c r="Z20">
        <v>0</v>
      </c>
      <c r="AA20" s="196">
        <v>12.45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57.85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105.72</v>
      </c>
      <c r="M21" s="196">
        <v>61.48</v>
      </c>
      <c r="N21" s="196">
        <v>50.01</v>
      </c>
      <c r="O21" s="196">
        <v>70.66</v>
      </c>
      <c r="P21" s="196">
        <v>23.5</v>
      </c>
      <c r="Q21" s="196">
        <v>2.89</v>
      </c>
      <c r="R21" s="196">
        <v>4.82</v>
      </c>
      <c r="S21" s="196">
        <v>3.47</v>
      </c>
      <c r="T21" s="196">
        <v>0</v>
      </c>
      <c r="U21" s="196">
        <v>59.88</v>
      </c>
      <c r="V21" s="196">
        <v>2.89</v>
      </c>
      <c r="W21" s="196">
        <v>4.82</v>
      </c>
      <c r="X21" s="196">
        <v>14.46</v>
      </c>
      <c r="Y21" s="196">
        <v>0</v>
      </c>
      <c r="Z21">
        <v>0</v>
      </c>
      <c r="AA21" s="196">
        <v>12.45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57.85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105.72</v>
      </c>
      <c r="M22" s="196">
        <v>61.48</v>
      </c>
      <c r="N22" s="196">
        <v>50.01</v>
      </c>
      <c r="O22" s="196">
        <v>70.66</v>
      </c>
      <c r="P22" s="196">
        <v>23.5</v>
      </c>
      <c r="Q22" s="196">
        <v>2.89</v>
      </c>
      <c r="R22" s="196">
        <v>4.82</v>
      </c>
      <c r="S22" s="196">
        <v>3.47</v>
      </c>
      <c r="T22" s="196">
        <v>0</v>
      </c>
      <c r="U22" s="196">
        <v>59.88</v>
      </c>
      <c r="V22" s="196">
        <v>2.89</v>
      </c>
      <c r="W22" s="196">
        <v>4.82</v>
      </c>
      <c r="X22" s="196">
        <v>14.46</v>
      </c>
      <c r="Y22" s="196">
        <v>0</v>
      </c>
      <c r="Z22">
        <v>0</v>
      </c>
      <c r="AA22" s="196">
        <v>12.45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57.85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134.97999999999999</v>
      </c>
      <c r="L23" s="196">
        <v>105.72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2.89</v>
      </c>
      <c r="R23" s="196">
        <v>4.82</v>
      </c>
      <c r="S23" s="196">
        <v>3.47</v>
      </c>
      <c r="T23" s="196">
        <v>0</v>
      </c>
      <c r="U23" s="196">
        <v>59.88</v>
      </c>
      <c r="V23" s="196">
        <v>2.89</v>
      </c>
      <c r="W23" s="196">
        <v>12.81</v>
      </c>
      <c r="X23" s="196">
        <v>14.46</v>
      </c>
      <c r="Y23" s="196">
        <v>0</v>
      </c>
      <c r="Z23">
        <v>0</v>
      </c>
      <c r="AA23" s="196">
        <v>12.45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57.85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134.97999999999999</v>
      </c>
      <c r="L24" s="196">
        <v>105.72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2.89</v>
      </c>
      <c r="R24" s="196">
        <v>4.82</v>
      </c>
      <c r="S24" s="196">
        <v>3.47</v>
      </c>
      <c r="T24" s="196">
        <v>0</v>
      </c>
      <c r="U24" s="196">
        <v>59.88</v>
      </c>
      <c r="V24" s="196">
        <v>2.89</v>
      </c>
      <c r="W24" s="196">
        <v>18.86</v>
      </c>
      <c r="X24" s="196">
        <v>38.56</v>
      </c>
      <c r="Y24" s="196">
        <v>0</v>
      </c>
      <c r="Z24">
        <v>0</v>
      </c>
      <c r="AA24" s="196">
        <v>12.45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57.85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134.97999999999999</v>
      </c>
      <c r="L25" s="196">
        <v>105.72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2.89</v>
      </c>
      <c r="R25" s="196">
        <v>4.82</v>
      </c>
      <c r="S25" s="196">
        <v>3.47</v>
      </c>
      <c r="T25" s="196">
        <v>0</v>
      </c>
      <c r="U25" s="196">
        <v>59.88</v>
      </c>
      <c r="V25" s="196">
        <v>2.89</v>
      </c>
      <c r="W25" s="196">
        <v>19.149999999999999</v>
      </c>
      <c r="X25" s="196">
        <v>62.46</v>
      </c>
      <c r="Y25" s="196">
        <v>0</v>
      </c>
      <c r="Z25">
        <v>0</v>
      </c>
      <c r="AA25" s="196">
        <v>12.45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57.85</v>
      </c>
      <c r="AQ25" s="196">
        <v>14.46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134.97999999999999</v>
      </c>
      <c r="L26" s="196">
        <v>105.72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2.89</v>
      </c>
      <c r="R26" s="196">
        <v>4.82</v>
      </c>
      <c r="S26" s="196">
        <v>3.47</v>
      </c>
      <c r="T26" s="196">
        <v>0</v>
      </c>
      <c r="U26" s="196">
        <v>59.88</v>
      </c>
      <c r="V26" s="196">
        <v>2.89</v>
      </c>
      <c r="W26" s="196">
        <v>19.16</v>
      </c>
      <c r="X26" s="196">
        <v>62.46</v>
      </c>
      <c r="Y26" s="196">
        <v>0</v>
      </c>
      <c r="Z26">
        <v>0</v>
      </c>
      <c r="AA26" s="196">
        <v>12.45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57.84</v>
      </c>
      <c r="AQ26" s="196">
        <v>14.46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134.97999999999999</v>
      </c>
      <c r="L27" s="196">
        <v>105.72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2.89</v>
      </c>
      <c r="R27" s="196">
        <v>4.82</v>
      </c>
      <c r="S27" s="196">
        <v>3.47</v>
      </c>
      <c r="T27" s="196">
        <v>0</v>
      </c>
      <c r="U27" s="196">
        <v>59.88</v>
      </c>
      <c r="V27" s="196">
        <v>2.89</v>
      </c>
      <c r="W27" s="196">
        <v>19.149999999999999</v>
      </c>
      <c r="X27" s="196">
        <v>62.46</v>
      </c>
      <c r="Y27" s="196">
        <v>0</v>
      </c>
      <c r="Z27">
        <v>0</v>
      </c>
      <c r="AA27" s="196">
        <v>12.45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57.85</v>
      </c>
      <c r="AQ27" s="196">
        <v>14.46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134.97999999999999</v>
      </c>
      <c r="L28" s="196">
        <v>105.72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2.89</v>
      </c>
      <c r="R28" s="196">
        <v>4.82</v>
      </c>
      <c r="S28" s="196">
        <v>3.47</v>
      </c>
      <c r="T28" s="196">
        <v>0</v>
      </c>
      <c r="U28" s="196">
        <v>59.88</v>
      </c>
      <c r="V28" s="196">
        <v>2.89</v>
      </c>
      <c r="W28" s="196">
        <v>19.149999999999999</v>
      </c>
      <c r="X28" s="196">
        <v>62.47</v>
      </c>
      <c r="Y28" s="196">
        <v>0</v>
      </c>
      <c r="Z28">
        <v>0</v>
      </c>
      <c r="AA28" s="196">
        <v>12.45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57.85</v>
      </c>
      <c r="AQ28" s="196">
        <v>14.46</v>
      </c>
      <c r="AR28" s="196">
        <v>1.01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134.97</v>
      </c>
      <c r="L29" s="196">
        <v>105.72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2.89</v>
      </c>
      <c r="R29" s="196">
        <v>4.82</v>
      </c>
      <c r="S29" s="196">
        <v>3.42</v>
      </c>
      <c r="T29" s="196">
        <v>0</v>
      </c>
      <c r="U29" s="196">
        <v>59.88</v>
      </c>
      <c r="V29" s="196">
        <v>2.89</v>
      </c>
      <c r="W29" s="196">
        <v>19.149999999999999</v>
      </c>
      <c r="X29" s="196">
        <v>62.46</v>
      </c>
      <c r="Y29" s="196">
        <v>0</v>
      </c>
      <c r="Z29">
        <v>0</v>
      </c>
      <c r="AA29" s="196">
        <v>12.45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57.85</v>
      </c>
      <c r="AQ29" s="196">
        <v>14.46</v>
      </c>
      <c r="AR29" s="196">
        <v>4.91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134.97</v>
      </c>
      <c r="L30" s="196">
        <v>105.72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2.89</v>
      </c>
      <c r="R30" s="196">
        <v>4.82</v>
      </c>
      <c r="S30" s="196">
        <v>0</v>
      </c>
      <c r="T30" s="196">
        <v>0</v>
      </c>
      <c r="U30" s="196">
        <v>59.88</v>
      </c>
      <c r="V30" s="196">
        <v>2.89</v>
      </c>
      <c r="W30" s="196">
        <v>19.149999999999999</v>
      </c>
      <c r="X30" s="196">
        <v>62.46</v>
      </c>
      <c r="Y30" s="196">
        <v>0</v>
      </c>
      <c r="Z30">
        <v>0</v>
      </c>
      <c r="AA30" s="196">
        <v>14.45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86.77</v>
      </c>
      <c r="AQ30" s="196">
        <v>14.46</v>
      </c>
      <c r="AR30" s="196">
        <v>12.48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134.97</v>
      </c>
      <c r="L31" s="196">
        <v>105.54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2.89</v>
      </c>
      <c r="R31" s="196">
        <v>4.82</v>
      </c>
      <c r="S31" s="196">
        <v>0</v>
      </c>
      <c r="T31" s="196">
        <v>0</v>
      </c>
      <c r="U31" s="196">
        <v>59.88</v>
      </c>
      <c r="V31" s="196">
        <v>2.89</v>
      </c>
      <c r="W31" s="196">
        <v>19.149999999999999</v>
      </c>
      <c r="X31" s="196">
        <v>62.46</v>
      </c>
      <c r="Y31" s="196">
        <v>0</v>
      </c>
      <c r="Z31">
        <v>0</v>
      </c>
      <c r="AA31" s="196">
        <v>14.45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14.46</v>
      </c>
      <c r="AR31" s="196">
        <v>21.72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134.97</v>
      </c>
      <c r="L32" s="196">
        <v>105.18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2.89</v>
      </c>
      <c r="R32" s="196">
        <v>17.96</v>
      </c>
      <c r="S32" s="196">
        <v>0</v>
      </c>
      <c r="T32" s="196">
        <v>0</v>
      </c>
      <c r="U32" s="196">
        <v>59.88</v>
      </c>
      <c r="V32" s="196">
        <v>7.71</v>
      </c>
      <c r="W32" s="196">
        <v>19.149999999999999</v>
      </c>
      <c r="X32" s="196">
        <v>62.46</v>
      </c>
      <c r="Y32" s="196">
        <v>0</v>
      </c>
      <c r="Z32">
        <v>0</v>
      </c>
      <c r="AA32" s="196">
        <v>14.45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14.46</v>
      </c>
      <c r="AR32" s="196">
        <v>27.5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134.97</v>
      </c>
      <c r="L33" s="196">
        <v>105.71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2.89</v>
      </c>
      <c r="R33" s="196">
        <v>17.96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19.16</v>
      </c>
      <c r="X33" s="196">
        <v>61.83</v>
      </c>
      <c r="Y33" s="196">
        <v>0</v>
      </c>
      <c r="Z33">
        <v>0</v>
      </c>
      <c r="AA33" s="196">
        <v>14.45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28.5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134.97</v>
      </c>
      <c r="L34" s="196">
        <v>105.71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2.89</v>
      </c>
      <c r="R34" s="196">
        <v>17.96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19.16</v>
      </c>
      <c r="X34" s="196">
        <v>62.46</v>
      </c>
      <c r="Y34" s="196">
        <v>0</v>
      </c>
      <c r="Z34">
        <v>0</v>
      </c>
      <c r="AA34" s="196">
        <v>14.45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134.97999999999999</v>
      </c>
      <c r="L35" s="196">
        <v>105.71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2.89</v>
      </c>
      <c r="R35" s="196">
        <v>17.96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19.16</v>
      </c>
      <c r="X35" s="196">
        <v>62.46</v>
      </c>
      <c r="Y35" s="196">
        <v>0</v>
      </c>
      <c r="Z35">
        <v>0</v>
      </c>
      <c r="AA35" s="196">
        <v>13.45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35.5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134.97</v>
      </c>
      <c r="L36" s="196">
        <v>105.71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2.89</v>
      </c>
      <c r="R36" s="196">
        <v>17.649999999999999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19.16</v>
      </c>
      <c r="X36" s="196">
        <v>62.46</v>
      </c>
      <c r="Y36" s="196">
        <v>0</v>
      </c>
      <c r="Z36">
        <v>0</v>
      </c>
      <c r="AA36" s="196">
        <v>13.45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38.5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134.97</v>
      </c>
      <c r="L37" s="196">
        <v>105.71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2.89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19.16</v>
      </c>
      <c r="X37" s="196">
        <v>62.46</v>
      </c>
      <c r="Y37" s="196">
        <v>0</v>
      </c>
      <c r="Z37">
        <v>0</v>
      </c>
      <c r="AA37" s="196">
        <v>13.45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134.97</v>
      </c>
      <c r="L38" s="196">
        <v>105.71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2.89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19.16</v>
      </c>
      <c r="X38" s="196">
        <v>62.46</v>
      </c>
      <c r="Y38" s="196">
        <v>0</v>
      </c>
      <c r="Z38">
        <v>0</v>
      </c>
      <c r="AA38" s="196">
        <v>13.45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172.16</v>
      </c>
      <c r="L39" s="196">
        <v>105.65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2.89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19.16</v>
      </c>
      <c r="X39" s="196">
        <v>62.46</v>
      </c>
      <c r="Y39" s="196">
        <v>0</v>
      </c>
      <c r="Z39">
        <v>0</v>
      </c>
      <c r="AA39" s="196">
        <v>13.45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192.82</v>
      </c>
      <c r="L40" s="196">
        <v>105.65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2.89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19.16</v>
      </c>
      <c r="X40" s="196">
        <v>62.46</v>
      </c>
      <c r="Y40" s="196">
        <v>0</v>
      </c>
      <c r="Z40">
        <v>0</v>
      </c>
      <c r="AA40" s="196">
        <v>13.45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192.82</v>
      </c>
      <c r="L41" s="196">
        <v>105.65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2.89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19.16</v>
      </c>
      <c r="X41" s="196">
        <v>62.46</v>
      </c>
      <c r="Y41" s="196">
        <v>0</v>
      </c>
      <c r="Z41">
        <v>0</v>
      </c>
      <c r="AA41" s="196">
        <v>13.45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102.56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2.89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19.16</v>
      </c>
      <c r="X42" s="196">
        <v>62.46</v>
      </c>
      <c r="Y42" s="196">
        <v>0</v>
      </c>
      <c r="Z42">
        <v>0</v>
      </c>
      <c r="AA42" s="196">
        <v>13.45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102.38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2.89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19.16</v>
      </c>
      <c r="X43" s="196">
        <v>62.46</v>
      </c>
      <c r="Y43" s="196">
        <v>0</v>
      </c>
      <c r="Z43">
        <v>0</v>
      </c>
      <c r="AA43" s="196">
        <v>14.45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241.02</v>
      </c>
      <c r="L44" s="196">
        <v>102.38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2.89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19.16</v>
      </c>
      <c r="X44" s="196">
        <v>62.46</v>
      </c>
      <c r="Y44" s="196">
        <v>0</v>
      </c>
      <c r="Z44">
        <v>0</v>
      </c>
      <c r="AA44" s="196">
        <v>14.45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231.38</v>
      </c>
      <c r="L45" s="196">
        <v>102.38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2.89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19.16</v>
      </c>
      <c r="X45" s="196">
        <v>62.46</v>
      </c>
      <c r="Y45" s="196">
        <v>0</v>
      </c>
      <c r="Z45">
        <v>0</v>
      </c>
      <c r="AA45" s="196">
        <v>14.45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231.38</v>
      </c>
      <c r="L46" s="196">
        <v>102.38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2.89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19.16</v>
      </c>
      <c r="X46" s="196">
        <v>62.46</v>
      </c>
      <c r="Y46" s="196">
        <v>0</v>
      </c>
      <c r="Z46">
        <v>0</v>
      </c>
      <c r="AA46" s="196">
        <v>14.45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212.1</v>
      </c>
      <c r="L47" s="196">
        <v>101.69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2.89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19.16</v>
      </c>
      <c r="X47" s="196">
        <v>62.46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82.25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118.96</v>
      </c>
      <c r="AQ47" s="196">
        <v>38.200000000000003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212.1</v>
      </c>
      <c r="L48" s="196">
        <v>101.69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2.89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19.16</v>
      </c>
      <c r="X48" s="196">
        <v>62.46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82.25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118.96</v>
      </c>
      <c r="AQ48" s="196">
        <v>38.200000000000003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192.82</v>
      </c>
      <c r="L49" s="196">
        <v>101.69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19.16</v>
      </c>
      <c r="X49" s="196">
        <v>62.46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82.25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183.18</v>
      </c>
      <c r="L50" s="196">
        <v>101.69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19.16</v>
      </c>
      <c r="X50" s="196">
        <v>62.46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82.25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192.82</v>
      </c>
      <c r="L51" s="196">
        <v>101.69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17.95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19.16</v>
      </c>
      <c r="X51" s="196">
        <v>62.46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173.54</v>
      </c>
      <c r="L52" s="196">
        <v>101.69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17.95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19.16</v>
      </c>
      <c r="X52" s="196">
        <v>62.46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173.54</v>
      </c>
      <c r="L53" s="196">
        <v>101.69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17.95</v>
      </c>
      <c r="S53" s="196">
        <v>0</v>
      </c>
      <c r="T53" s="196">
        <v>0</v>
      </c>
      <c r="U53" s="196">
        <v>59.88</v>
      </c>
      <c r="V53" s="196">
        <v>8.7799999999999994</v>
      </c>
      <c r="W53" s="196">
        <v>19.16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173.54</v>
      </c>
      <c r="L54" s="196">
        <v>102.77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17.95</v>
      </c>
      <c r="S54" s="196">
        <v>0</v>
      </c>
      <c r="T54" s="196">
        <v>0</v>
      </c>
      <c r="U54" s="196">
        <v>59.88</v>
      </c>
      <c r="V54" s="196">
        <v>8.7799999999999994</v>
      </c>
      <c r="W54" s="196">
        <v>19.16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38.200000000000003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173.54</v>
      </c>
      <c r="L55" s="196">
        <v>104.03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17.95</v>
      </c>
      <c r="S55" s="196">
        <v>0</v>
      </c>
      <c r="T55" s="196">
        <v>0</v>
      </c>
      <c r="U55" s="196">
        <v>59.88</v>
      </c>
      <c r="V55" s="196">
        <v>8.7799999999999994</v>
      </c>
      <c r="W55" s="196">
        <v>19.16</v>
      </c>
      <c r="X55" s="196">
        <v>62.46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38.200000000000003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173.54</v>
      </c>
      <c r="L56" s="196">
        <v>104.03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17.95</v>
      </c>
      <c r="S56" s="196">
        <v>0</v>
      </c>
      <c r="T56" s="196">
        <v>0</v>
      </c>
      <c r="U56" s="196">
        <v>59.88</v>
      </c>
      <c r="V56" s="196">
        <v>8.7799999999999994</v>
      </c>
      <c r="W56" s="196">
        <v>19.16</v>
      </c>
      <c r="X56" s="196">
        <v>62.46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38.200000000000003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138.22999999999999</v>
      </c>
      <c r="L57" s="196">
        <v>104.03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17.95</v>
      </c>
      <c r="S57" s="196">
        <v>0</v>
      </c>
      <c r="T57" s="196">
        <v>0</v>
      </c>
      <c r="U57" s="196">
        <v>59.88</v>
      </c>
      <c r="V57" s="196">
        <v>8.7799999999999994</v>
      </c>
      <c r="W57" s="196">
        <v>19.16</v>
      </c>
      <c r="X57" s="196">
        <v>62.46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38.200000000000003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143.49</v>
      </c>
      <c r="L58" s="196">
        <v>104.03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17.95</v>
      </c>
      <c r="S58" s="196">
        <v>2.68</v>
      </c>
      <c r="T58" s="196">
        <v>0</v>
      </c>
      <c r="U58" s="196">
        <v>59.88</v>
      </c>
      <c r="V58" s="196">
        <v>8.7799999999999994</v>
      </c>
      <c r="W58" s="196">
        <v>19.16</v>
      </c>
      <c r="X58" s="196">
        <v>62.46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38.200000000000003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144.62</v>
      </c>
      <c r="L59" s="196">
        <v>104.75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17.95</v>
      </c>
      <c r="S59" s="196">
        <v>0</v>
      </c>
      <c r="T59" s="196">
        <v>0</v>
      </c>
      <c r="U59" s="196">
        <v>59.88</v>
      </c>
      <c r="V59" s="196">
        <v>8.7799999999999994</v>
      </c>
      <c r="W59" s="196">
        <v>19.16</v>
      </c>
      <c r="X59" s="196">
        <v>62.46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38.200000000000003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152.33000000000001</v>
      </c>
      <c r="L60" s="196">
        <v>104.75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17.95</v>
      </c>
      <c r="S60" s="196">
        <v>0</v>
      </c>
      <c r="T60" s="196">
        <v>0</v>
      </c>
      <c r="U60" s="196">
        <v>59.88</v>
      </c>
      <c r="V60" s="196">
        <v>8.7799999999999994</v>
      </c>
      <c r="W60" s="196">
        <v>19.16</v>
      </c>
      <c r="X60" s="196">
        <v>62.46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38.200000000000003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136.9</v>
      </c>
      <c r="L61" s="196">
        <v>105.58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17.95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19.16</v>
      </c>
      <c r="X61" s="196">
        <v>62.46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136.9</v>
      </c>
      <c r="L62" s="196">
        <v>105.58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19.16</v>
      </c>
      <c r="X62" s="196">
        <v>62.46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38.200000000000003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136.9</v>
      </c>
      <c r="L63" s="196">
        <v>105.58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19.16</v>
      </c>
      <c r="X63" s="196">
        <v>62.46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136.9</v>
      </c>
      <c r="L64" s="196">
        <v>105.58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19.16</v>
      </c>
      <c r="X64" s="196">
        <v>62.46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136.9</v>
      </c>
      <c r="L65" s="196">
        <v>103.93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19.16</v>
      </c>
      <c r="X65" s="196">
        <v>62.46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136.9</v>
      </c>
      <c r="L66" s="196">
        <v>105.04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19.16</v>
      </c>
      <c r="X66" s="196">
        <v>62.46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136.9</v>
      </c>
      <c r="L67" s="196">
        <v>104.68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19.16</v>
      </c>
      <c r="X67" s="196">
        <v>62.46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136.9</v>
      </c>
      <c r="L68" s="196">
        <v>104.68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19.16</v>
      </c>
      <c r="X68" s="196">
        <v>62.46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82.25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34.14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136.9</v>
      </c>
      <c r="L69" s="196">
        <v>103.93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2.89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19.16</v>
      </c>
      <c r="X69" s="196">
        <v>62.46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82.25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19.739999999999998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187.87</v>
      </c>
      <c r="L70" s="196">
        <v>101.99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2.89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19.16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8.61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170</v>
      </c>
      <c r="L71" s="196">
        <v>101.99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2.89</v>
      </c>
      <c r="R71" s="196">
        <v>17.95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19.16</v>
      </c>
      <c r="X71" s="196">
        <v>62.46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75.23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2.61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134.97</v>
      </c>
      <c r="L72" s="196">
        <v>101.99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2.89</v>
      </c>
      <c r="R72" s="196">
        <v>17.95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19.16</v>
      </c>
      <c r="X72" s="196">
        <v>62.46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75.23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0.83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149.86000000000001</v>
      </c>
      <c r="L73" s="196">
        <v>101.99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2.89</v>
      </c>
      <c r="R73" s="196">
        <v>17.95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19.16</v>
      </c>
      <c r="X73" s="196">
        <v>62.46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0.44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192.82</v>
      </c>
      <c r="L74" s="196">
        <v>101.99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2.89</v>
      </c>
      <c r="R74" s="196">
        <v>17.95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19.16</v>
      </c>
      <c r="X74" s="196">
        <v>62.46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0.23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229.85</v>
      </c>
      <c r="L75" s="196">
        <v>101.99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2.89</v>
      </c>
      <c r="R75" s="196">
        <v>17.95</v>
      </c>
      <c r="S75" s="196">
        <v>0</v>
      </c>
      <c r="T75" s="196">
        <v>0</v>
      </c>
      <c r="U75" s="196">
        <v>59.88</v>
      </c>
      <c r="V75" s="196">
        <v>8.7799999999999994</v>
      </c>
      <c r="W75" s="196">
        <v>19.16</v>
      </c>
      <c r="X75" s="196">
        <v>62.46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101.99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2.89</v>
      </c>
      <c r="R76" s="196">
        <v>17.95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19.16</v>
      </c>
      <c r="X76" s="196">
        <v>62.46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101.99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2.89</v>
      </c>
      <c r="R77" s="196">
        <v>17.95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19.16</v>
      </c>
      <c r="X77" s="196">
        <v>62.46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102.28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19.16</v>
      </c>
      <c r="X78" s="196">
        <v>62.46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80.819999999999993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103.42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17.96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19.16</v>
      </c>
      <c r="X79" s="196">
        <v>62.46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82.89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38.549999999999997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104.57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17.96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19.16</v>
      </c>
      <c r="X80" s="196">
        <v>62.46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82.89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38.549999999999997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215.88</v>
      </c>
      <c r="L81" s="196">
        <v>104.57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17.96</v>
      </c>
      <c r="S81" s="196">
        <v>4.45</v>
      </c>
      <c r="T81" s="196">
        <v>0</v>
      </c>
      <c r="U81" s="196">
        <v>59.88</v>
      </c>
      <c r="V81" s="196">
        <v>8.7799999999999994</v>
      </c>
      <c r="W81" s="196">
        <v>19.16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38.549999999999997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192.82</v>
      </c>
      <c r="L82" s="196">
        <v>104.57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17.96</v>
      </c>
      <c r="S82" s="196">
        <v>4.45</v>
      </c>
      <c r="T82" s="196">
        <v>0</v>
      </c>
      <c r="U82" s="196">
        <v>59.88</v>
      </c>
      <c r="V82" s="196">
        <v>8.7799999999999994</v>
      </c>
      <c r="W82" s="196">
        <v>19.16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38.549999999999997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231.38</v>
      </c>
      <c r="L83" s="196">
        <v>105.65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2.89</v>
      </c>
      <c r="R83" s="196">
        <v>17.95</v>
      </c>
      <c r="S83" s="196">
        <v>1.98</v>
      </c>
      <c r="T83" s="196">
        <v>0</v>
      </c>
      <c r="U83" s="196">
        <v>59.88</v>
      </c>
      <c r="V83" s="196">
        <v>8.7799999999999994</v>
      </c>
      <c r="W83" s="196">
        <v>19.16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96.68</v>
      </c>
      <c r="AQ83" s="196">
        <v>37.85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221.74</v>
      </c>
      <c r="L84" s="196">
        <v>105.65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1.98</v>
      </c>
      <c r="T84" s="196">
        <v>0</v>
      </c>
      <c r="U84" s="196">
        <v>59.88</v>
      </c>
      <c r="V84" s="196">
        <v>8.7799999999999994</v>
      </c>
      <c r="W84" s="196">
        <v>19.16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96.68</v>
      </c>
      <c r="AQ84" s="196">
        <v>37.85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216.92</v>
      </c>
      <c r="L85" s="196">
        <v>105.65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17.96</v>
      </c>
      <c r="S85" s="196">
        <v>1.98</v>
      </c>
      <c r="T85" s="196">
        <v>0</v>
      </c>
      <c r="U85" s="196">
        <v>59.88</v>
      </c>
      <c r="V85" s="196">
        <v>8.77</v>
      </c>
      <c r="W85" s="196">
        <v>19.16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96.68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221.74</v>
      </c>
      <c r="L86" s="196">
        <v>105.65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17.96</v>
      </c>
      <c r="S86" s="196">
        <v>1.98</v>
      </c>
      <c r="T86" s="196">
        <v>0</v>
      </c>
      <c r="U86" s="196">
        <v>59.88</v>
      </c>
      <c r="V86" s="196">
        <v>8.77</v>
      </c>
      <c r="W86" s="196">
        <v>19.16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96.68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212.1</v>
      </c>
      <c r="L87" s="196">
        <v>105.65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17.96</v>
      </c>
      <c r="S87" s="196">
        <v>1.98</v>
      </c>
      <c r="T87" s="196">
        <v>0</v>
      </c>
      <c r="U87" s="196">
        <v>59.88</v>
      </c>
      <c r="V87" s="196">
        <v>8.77</v>
      </c>
      <c r="W87" s="196">
        <v>19.16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96.68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192.82</v>
      </c>
      <c r="L88" s="196">
        <v>105.65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17.96</v>
      </c>
      <c r="S88" s="196">
        <v>1.98</v>
      </c>
      <c r="T88" s="196">
        <v>0</v>
      </c>
      <c r="U88" s="196">
        <v>59.88</v>
      </c>
      <c r="V88" s="196">
        <v>8.77</v>
      </c>
      <c r="W88" s="196">
        <v>19.16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96.68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191.51</v>
      </c>
      <c r="L89" s="196">
        <v>105.65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17.96</v>
      </c>
      <c r="S89" s="196">
        <v>1.98</v>
      </c>
      <c r="T89" s="196">
        <v>0</v>
      </c>
      <c r="U89" s="196">
        <v>59.88</v>
      </c>
      <c r="V89" s="196">
        <v>8.77</v>
      </c>
      <c r="W89" s="196">
        <v>19.149999999999999</v>
      </c>
      <c r="X89" s="196">
        <v>62.46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96.68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173.53</v>
      </c>
      <c r="L90" s="196">
        <v>105.65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17.96</v>
      </c>
      <c r="S90" s="196">
        <v>1.98</v>
      </c>
      <c r="T90" s="196">
        <v>0</v>
      </c>
      <c r="U90" s="196">
        <v>59.88</v>
      </c>
      <c r="V90" s="196">
        <v>8.77</v>
      </c>
      <c r="W90" s="196">
        <v>19.149999999999999</v>
      </c>
      <c r="X90" s="196">
        <v>62.46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96.68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191.38</v>
      </c>
      <c r="L91" s="196">
        <v>105.65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17.96</v>
      </c>
      <c r="S91" s="196">
        <v>1.98</v>
      </c>
      <c r="T91" s="196">
        <v>0</v>
      </c>
      <c r="U91" s="196">
        <v>59.88</v>
      </c>
      <c r="V91" s="196">
        <v>8.77</v>
      </c>
      <c r="W91" s="196">
        <v>19.149999999999999</v>
      </c>
      <c r="X91" s="196">
        <v>62.46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98.21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183.18</v>
      </c>
      <c r="L92" s="196">
        <v>105.65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17.96</v>
      </c>
      <c r="S92" s="196">
        <v>1.98</v>
      </c>
      <c r="T92" s="196">
        <v>0</v>
      </c>
      <c r="U92" s="196">
        <v>59.88</v>
      </c>
      <c r="V92" s="196">
        <v>8.77</v>
      </c>
      <c r="W92" s="196">
        <v>19.149999999999999</v>
      </c>
      <c r="X92" s="196">
        <v>62.46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98.21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161.01</v>
      </c>
      <c r="L93" s="196">
        <v>105.65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17.96</v>
      </c>
      <c r="S93" s="196">
        <v>1.98</v>
      </c>
      <c r="T93" s="196">
        <v>0</v>
      </c>
      <c r="U93" s="196">
        <v>59.88</v>
      </c>
      <c r="V93" s="196">
        <v>8.77</v>
      </c>
      <c r="W93" s="196">
        <v>19.149999999999999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112.36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134.97999999999999</v>
      </c>
      <c r="L94" s="196">
        <v>105.65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17.96</v>
      </c>
      <c r="S94" s="196">
        <v>1.98</v>
      </c>
      <c r="T94" s="196">
        <v>0</v>
      </c>
      <c r="U94" s="196">
        <v>59.88</v>
      </c>
      <c r="V94" s="196">
        <v>8.77</v>
      </c>
      <c r="W94" s="196">
        <v>19.149999999999999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112.36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134.97999999999999</v>
      </c>
      <c r="L95" s="196">
        <v>105.65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4.82</v>
      </c>
      <c r="S95" s="196">
        <v>1.98</v>
      </c>
      <c r="T95" s="196">
        <v>0</v>
      </c>
      <c r="U95" s="196">
        <v>59.88</v>
      </c>
      <c r="V95" s="196">
        <v>2.89</v>
      </c>
      <c r="W95" s="196">
        <v>19.149999999999999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80.02</v>
      </c>
      <c r="AQ95" s="196">
        <v>13.5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134.97999999999999</v>
      </c>
      <c r="L96" s="196">
        <v>105.65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4.82</v>
      </c>
      <c r="S96" s="196">
        <v>1.98</v>
      </c>
      <c r="T96" s="196">
        <v>0</v>
      </c>
      <c r="U96" s="196">
        <v>59.88</v>
      </c>
      <c r="V96" s="196">
        <v>2.89</v>
      </c>
      <c r="W96" s="196">
        <v>19.149999999999999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59.78</v>
      </c>
      <c r="AQ96" s="196">
        <v>13.5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134.97999999999999</v>
      </c>
      <c r="L97" s="196">
        <v>105.65</v>
      </c>
      <c r="M97" s="196">
        <v>50.79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4.82</v>
      </c>
      <c r="S97" s="196">
        <v>1.98</v>
      </c>
      <c r="T97" s="196">
        <v>0</v>
      </c>
      <c r="U97" s="196">
        <v>59.88</v>
      </c>
      <c r="V97" s="196">
        <v>2.89</v>
      </c>
      <c r="W97" s="196">
        <v>19.149999999999999</v>
      </c>
      <c r="X97" s="196">
        <v>19.28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57.85</v>
      </c>
      <c r="AQ97" s="196">
        <v>13.5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134.97999999999999</v>
      </c>
      <c r="L98" s="196">
        <v>105.65</v>
      </c>
      <c r="M98" s="196">
        <v>50.79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4.82</v>
      </c>
      <c r="S98" s="196">
        <v>1.98</v>
      </c>
      <c r="T98" s="196">
        <v>0</v>
      </c>
      <c r="U98" s="196">
        <v>59.88</v>
      </c>
      <c r="V98" s="196">
        <v>2.89</v>
      </c>
      <c r="W98" s="196">
        <v>4.82</v>
      </c>
      <c r="X98" s="196">
        <v>14.46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57.85</v>
      </c>
      <c r="AQ98" s="196">
        <v>13.5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3.9644724999999981</v>
      </c>
      <c r="L99">
        <f t="shared" si="0"/>
        <v>2.511174999999997</v>
      </c>
      <c r="M99">
        <f t="shared" si="0"/>
        <v>1.4701749999999971</v>
      </c>
      <c r="N99">
        <f t="shared" si="0"/>
        <v>1.2002400000000029</v>
      </c>
      <c r="O99">
        <f t="shared" si="0"/>
        <v>1.6958399999999978</v>
      </c>
      <c r="P99">
        <f t="shared" si="0"/>
        <v>0.56399999999999995</v>
      </c>
      <c r="Q99">
        <f t="shared" si="0"/>
        <v>6.9359999999999825E-2</v>
      </c>
      <c r="R99">
        <f t="shared" si="0"/>
        <v>0.32244750000000033</v>
      </c>
      <c r="S99">
        <f t="shared" si="0"/>
        <v>3.4224999999999998E-2</v>
      </c>
      <c r="T99">
        <f t="shared" si="0"/>
        <v>0</v>
      </c>
      <c r="U99">
        <f t="shared" si="0"/>
        <v>1.4371200000000022</v>
      </c>
      <c r="V99">
        <f t="shared" si="0"/>
        <v>0.16183499999999973</v>
      </c>
      <c r="W99">
        <f t="shared" si="0"/>
        <v>0.39001750000000041</v>
      </c>
      <c r="X99">
        <f t="shared" si="0"/>
        <v>1.2241425000000004</v>
      </c>
      <c r="Y99">
        <f t="shared" si="0"/>
        <v>0</v>
      </c>
      <c r="Z99">
        <f t="shared" si="0"/>
        <v>0</v>
      </c>
      <c r="AA99">
        <f t="shared" si="0"/>
        <v>0.35655750000000025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1.9847200000000011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2.3071775000000021</v>
      </c>
      <c r="AQ99">
        <f t="shared" ref="AQ99:AT99" si="1">SUM(AQ3:AQ98)/4000</f>
        <v>0.71422499999999989</v>
      </c>
      <c r="AR99">
        <f t="shared" si="1"/>
        <v>0.42380499999999993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41.46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</v>
      </c>
      <c r="T3" s="196">
        <v>0</v>
      </c>
      <c r="U3" s="196">
        <v>319.08</v>
      </c>
      <c r="V3" s="196">
        <v>0</v>
      </c>
      <c r="W3" s="196">
        <v>11.08</v>
      </c>
      <c r="X3" s="196">
        <v>21.21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32.78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41.46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</v>
      </c>
      <c r="T4" s="196">
        <v>0</v>
      </c>
      <c r="U4" s="196">
        <v>319.08</v>
      </c>
      <c r="V4" s="196">
        <v>0</v>
      </c>
      <c r="W4" s="196">
        <v>11.08</v>
      </c>
      <c r="X4" s="196">
        <v>21.21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32.78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41.46</v>
      </c>
      <c r="L5" s="196">
        <v>22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4.82</v>
      </c>
      <c r="S5" s="196">
        <v>2</v>
      </c>
      <c r="T5" s="196">
        <v>0</v>
      </c>
      <c r="U5" s="196">
        <v>319.08</v>
      </c>
      <c r="V5" s="196">
        <v>0</v>
      </c>
      <c r="W5" s="196">
        <v>4.82</v>
      </c>
      <c r="X5" s="196">
        <v>17.36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32.78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41.46</v>
      </c>
      <c r="L6" s="196">
        <v>22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4.82</v>
      </c>
      <c r="S6" s="196">
        <v>2</v>
      </c>
      <c r="T6" s="196">
        <v>0</v>
      </c>
      <c r="U6" s="196">
        <v>319.08</v>
      </c>
      <c r="V6" s="196">
        <v>0</v>
      </c>
      <c r="W6" s="196">
        <v>4.82</v>
      </c>
      <c r="X6" s="196">
        <v>17.36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32.78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41.46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4.82</v>
      </c>
      <c r="S7" s="196">
        <v>2</v>
      </c>
      <c r="T7" s="196">
        <v>0</v>
      </c>
      <c r="U7" s="196">
        <v>319.08</v>
      </c>
      <c r="V7" s="196">
        <v>0</v>
      </c>
      <c r="W7" s="196">
        <v>4.82</v>
      </c>
      <c r="X7" s="196">
        <v>17.36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32.78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41.46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</v>
      </c>
      <c r="T8" s="196">
        <v>0</v>
      </c>
      <c r="U8" s="196">
        <v>319.08</v>
      </c>
      <c r="V8" s="196">
        <v>0</v>
      </c>
      <c r="W8" s="196">
        <v>4.82</v>
      </c>
      <c r="X8" s="196">
        <v>17.36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32.78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41.46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</v>
      </c>
      <c r="T9" s="196">
        <v>0</v>
      </c>
      <c r="U9" s="196">
        <v>319.08</v>
      </c>
      <c r="V9" s="196">
        <v>0</v>
      </c>
      <c r="W9" s="196">
        <v>4.82</v>
      </c>
      <c r="X9" s="196">
        <v>17.36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32.78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41.46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</v>
      </c>
      <c r="T10" s="196">
        <v>0</v>
      </c>
      <c r="U10" s="196">
        <v>319.08</v>
      </c>
      <c r="V10" s="196">
        <v>0</v>
      </c>
      <c r="W10" s="196">
        <v>4.82</v>
      </c>
      <c r="X10" s="196">
        <v>17.36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32.78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41.46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1.93</v>
      </c>
      <c r="R11" s="196">
        <v>4.82</v>
      </c>
      <c r="S11" s="196">
        <v>2</v>
      </c>
      <c r="T11" s="196">
        <v>0</v>
      </c>
      <c r="U11" s="196">
        <v>319.08</v>
      </c>
      <c r="V11" s="196">
        <v>0</v>
      </c>
      <c r="W11" s="196">
        <v>4.82</v>
      </c>
      <c r="X11" s="196">
        <v>17.36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32.78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41.46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4.82</v>
      </c>
      <c r="S12" s="196">
        <v>2</v>
      </c>
      <c r="T12" s="196">
        <v>0</v>
      </c>
      <c r="U12" s="196">
        <v>319.08</v>
      </c>
      <c r="V12" s="196">
        <v>0</v>
      </c>
      <c r="W12" s="196">
        <v>4.82</v>
      </c>
      <c r="X12" s="196">
        <v>17.36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32.78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41.46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4.82</v>
      </c>
      <c r="S13" s="196">
        <v>2</v>
      </c>
      <c r="T13" s="196">
        <v>0</v>
      </c>
      <c r="U13" s="196">
        <v>319.08</v>
      </c>
      <c r="V13" s="196">
        <v>0</v>
      </c>
      <c r="W13" s="196">
        <v>4.82</v>
      </c>
      <c r="X13" s="196">
        <v>17.36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32.78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41.46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4.82</v>
      </c>
      <c r="S14" s="196">
        <v>2</v>
      </c>
      <c r="T14" s="196">
        <v>0</v>
      </c>
      <c r="U14" s="196">
        <v>319.08</v>
      </c>
      <c r="V14" s="196">
        <v>0</v>
      </c>
      <c r="W14" s="196">
        <v>4.82</v>
      </c>
      <c r="X14" s="196">
        <v>17.36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32.78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41.46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1.93</v>
      </c>
      <c r="R15" s="196">
        <v>4.82</v>
      </c>
      <c r="S15" s="196">
        <v>2</v>
      </c>
      <c r="T15" s="196">
        <v>0</v>
      </c>
      <c r="U15" s="196">
        <v>319.08</v>
      </c>
      <c r="V15" s="196">
        <v>0</v>
      </c>
      <c r="W15" s="196">
        <v>4.82</v>
      </c>
      <c r="X15" s="196">
        <v>17.36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32.78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41.46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1.93</v>
      </c>
      <c r="R16" s="196">
        <v>4.82</v>
      </c>
      <c r="S16" s="196">
        <v>2</v>
      </c>
      <c r="T16" s="196">
        <v>0</v>
      </c>
      <c r="U16" s="196">
        <v>319.08</v>
      </c>
      <c r="V16" s="196">
        <v>0</v>
      </c>
      <c r="W16" s="196">
        <v>4.82</v>
      </c>
      <c r="X16" s="196">
        <v>17.36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32.78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41.46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4.82</v>
      </c>
      <c r="S17" s="196">
        <v>2</v>
      </c>
      <c r="T17" s="196">
        <v>0</v>
      </c>
      <c r="U17" s="196">
        <v>319.08</v>
      </c>
      <c r="V17" s="196">
        <v>0</v>
      </c>
      <c r="W17" s="196">
        <v>4.82</v>
      </c>
      <c r="X17" s="196">
        <v>17.36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32.78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41.46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4.82</v>
      </c>
      <c r="S18" s="196">
        <v>2</v>
      </c>
      <c r="T18" s="196">
        <v>0</v>
      </c>
      <c r="U18" s="196">
        <v>319.08</v>
      </c>
      <c r="V18" s="196">
        <v>0</v>
      </c>
      <c r="W18" s="196">
        <v>4.82</v>
      </c>
      <c r="X18" s="196">
        <v>17.36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32.78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41.46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4.82</v>
      </c>
      <c r="S19" s="196">
        <v>2</v>
      </c>
      <c r="T19" s="196">
        <v>0</v>
      </c>
      <c r="U19" s="196">
        <v>319.08</v>
      </c>
      <c r="V19" s="196">
        <v>0</v>
      </c>
      <c r="W19" s="196">
        <v>4.82</v>
      </c>
      <c r="X19" s="196">
        <v>17.36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32.78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41.46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1.93</v>
      </c>
      <c r="R20" s="196">
        <v>4.82</v>
      </c>
      <c r="S20" s="196">
        <v>2</v>
      </c>
      <c r="T20" s="196">
        <v>0</v>
      </c>
      <c r="U20" s="196">
        <v>319.08</v>
      </c>
      <c r="V20" s="196">
        <v>0</v>
      </c>
      <c r="W20" s="196">
        <v>4.82</v>
      </c>
      <c r="X20" s="196">
        <v>17.36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32.78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41.46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1.93</v>
      </c>
      <c r="R21" s="196">
        <v>4.82</v>
      </c>
      <c r="S21" s="196">
        <v>2</v>
      </c>
      <c r="T21" s="196">
        <v>0</v>
      </c>
      <c r="U21" s="196">
        <v>319.08</v>
      </c>
      <c r="V21" s="196">
        <v>0</v>
      </c>
      <c r="W21" s="196">
        <v>4.82</v>
      </c>
      <c r="X21" s="196">
        <v>17.36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32.78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41.46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4.82</v>
      </c>
      <c r="S22" s="196">
        <v>2</v>
      </c>
      <c r="T22" s="196">
        <v>0</v>
      </c>
      <c r="U22" s="196">
        <v>319.08</v>
      </c>
      <c r="V22" s="196">
        <v>0</v>
      </c>
      <c r="W22" s="196">
        <v>4.82</v>
      </c>
      <c r="X22" s="196">
        <v>17.36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32.78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39.97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1.86</v>
      </c>
      <c r="R23" s="196">
        <v>4.82</v>
      </c>
      <c r="S23" s="196">
        <v>2</v>
      </c>
      <c r="T23" s="196">
        <v>0</v>
      </c>
      <c r="U23" s="196">
        <v>319.08</v>
      </c>
      <c r="V23" s="196">
        <v>0</v>
      </c>
      <c r="W23" s="196">
        <v>7.41</v>
      </c>
      <c r="X23" s="196">
        <v>18.32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60.74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39.97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1.86</v>
      </c>
      <c r="R24" s="196">
        <v>4.82</v>
      </c>
      <c r="S24" s="196">
        <v>2</v>
      </c>
      <c r="T24" s="196">
        <v>0</v>
      </c>
      <c r="U24" s="196">
        <v>319.08</v>
      </c>
      <c r="V24" s="196">
        <v>0</v>
      </c>
      <c r="W24" s="196">
        <v>10.91</v>
      </c>
      <c r="X24" s="196">
        <v>18.32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60.74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39.97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1.86</v>
      </c>
      <c r="R25" s="196">
        <v>10.38</v>
      </c>
      <c r="S25" s="196">
        <v>2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34.83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39.97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1.86</v>
      </c>
      <c r="R26" s="196">
        <v>10.38</v>
      </c>
      <c r="S26" s="196">
        <v>2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34.82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39.97</v>
      </c>
      <c r="L27" s="196">
        <v>22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1.86</v>
      </c>
      <c r="R27" s="196">
        <v>10.38</v>
      </c>
      <c r="S27" s="196">
        <v>2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34.83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39.97</v>
      </c>
      <c r="L28" s="196">
        <v>22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1.86</v>
      </c>
      <c r="R28" s="196">
        <v>10.38</v>
      </c>
      <c r="S28" s="196">
        <v>2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34.83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0.69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53.03</v>
      </c>
      <c r="L29" s="196">
        <v>22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1.79</v>
      </c>
      <c r="R29" s="196">
        <v>10.38</v>
      </c>
      <c r="S29" s="196">
        <v>2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34.82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3.35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22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1.79</v>
      </c>
      <c r="R30" s="196">
        <v>10.38</v>
      </c>
      <c r="S30" s="196">
        <v>5.79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34.82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8.52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27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1.79</v>
      </c>
      <c r="R31" s="196">
        <v>10.38</v>
      </c>
      <c r="S31" s="196">
        <v>5.79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34.82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15.53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37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2.89</v>
      </c>
      <c r="R32" s="196">
        <v>10.39</v>
      </c>
      <c r="S32" s="196">
        <v>6</v>
      </c>
      <c r="T32" s="196">
        <v>0</v>
      </c>
      <c r="U32" s="196">
        <v>319.08</v>
      </c>
      <c r="V32" s="196">
        <v>4.47</v>
      </c>
      <c r="W32" s="196">
        <v>11.08</v>
      </c>
      <c r="X32" s="196">
        <v>34.82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16.850000000000001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67.19</v>
      </c>
      <c r="L33" s="196">
        <v>22.22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2.89</v>
      </c>
      <c r="R33" s="196">
        <v>10.39</v>
      </c>
      <c r="S33" s="196">
        <v>1.95</v>
      </c>
      <c r="T33" s="196">
        <v>0</v>
      </c>
      <c r="U33" s="196">
        <v>319.08</v>
      </c>
      <c r="V33" s="196">
        <v>0</v>
      </c>
      <c r="W33" s="196">
        <v>11.08</v>
      </c>
      <c r="X33" s="196">
        <v>34.47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18.850000000000001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67.19</v>
      </c>
      <c r="L34" s="196">
        <v>22.22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2.89</v>
      </c>
      <c r="R34" s="196">
        <v>10.39</v>
      </c>
      <c r="S34" s="196">
        <v>1.95</v>
      </c>
      <c r="T34" s="196">
        <v>0</v>
      </c>
      <c r="U34" s="196">
        <v>319.08</v>
      </c>
      <c r="V34" s="196">
        <v>0</v>
      </c>
      <c r="W34" s="196">
        <v>11.08</v>
      </c>
      <c r="X34" s="196">
        <v>34.82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18.850000000000001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58.42</v>
      </c>
      <c r="L35" s="196">
        <v>22.22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2.89</v>
      </c>
      <c r="R35" s="196">
        <v>10.39</v>
      </c>
      <c r="S35" s="196">
        <v>1.95</v>
      </c>
      <c r="T35" s="196">
        <v>0</v>
      </c>
      <c r="U35" s="196">
        <v>319.08</v>
      </c>
      <c r="V35" s="196">
        <v>0</v>
      </c>
      <c r="W35" s="196">
        <v>11.08</v>
      </c>
      <c r="X35" s="196">
        <v>34.82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18.850000000000001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67.19</v>
      </c>
      <c r="L36" s="196">
        <v>22.22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2.89</v>
      </c>
      <c r="R36" s="196">
        <v>10.210000000000001</v>
      </c>
      <c r="S36" s="196">
        <v>1.95</v>
      </c>
      <c r="T36" s="196">
        <v>0</v>
      </c>
      <c r="U36" s="196">
        <v>319.08</v>
      </c>
      <c r="V36" s="196">
        <v>0</v>
      </c>
      <c r="W36" s="196">
        <v>11.08</v>
      </c>
      <c r="X36" s="196">
        <v>34.82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18.850000000000001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57.85</v>
      </c>
      <c r="L37" s="196">
        <v>22.22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2.89</v>
      </c>
      <c r="R37" s="196">
        <v>10.38</v>
      </c>
      <c r="S37" s="196">
        <v>1.95</v>
      </c>
      <c r="T37" s="196">
        <v>0</v>
      </c>
      <c r="U37" s="196">
        <v>319.08</v>
      </c>
      <c r="V37" s="196">
        <v>0</v>
      </c>
      <c r="W37" s="196">
        <v>11.08</v>
      </c>
      <c r="X37" s="196">
        <v>34.82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18.850000000000001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57.85</v>
      </c>
      <c r="L38" s="196">
        <v>22.22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2.89</v>
      </c>
      <c r="R38" s="196">
        <v>10.38</v>
      </c>
      <c r="S38" s="196">
        <v>1.95</v>
      </c>
      <c r="T38" s="196">
        <v>0</v>
      </c>
      <c r="U38" s="196">
        <v>319.08</v>
      </c>
      <c r="V38" s="196">
        <v>0</v>
      </c>
      <c r="W38" s="196">
        <v>11.08</v>
      </c>
      <c r="X38" s="196">
        <v>34.82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47.35</v>
      </c>
      <c r="L39" s="196">
        <v>24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2.79</v>
      </c>
      <c r="R39" s="196">
        <v>10.38</v>
      </c>
      <c r="S39" s="196">
        <v>1.95</v>
      </c>
      <c r="T39" s="196">
        <v>0</v>
      </c>
      <c r="U39" s="196">
        <v>319.08</v>
      </c>
      <c r="V39" s="196">
        <v>4.82</v>
      </c>
      <c r="W39" s="196">
        <v>11.08</v>
      </c>
      <c r="X39" s="196">
        <v>34.82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67.489999999999995</v>
      </c>
      <c r="L40" s="196">
        <v>24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2.79</v>
      </c>
      <c r="R40" s="196">
        <v>10.38</v>
      </c>
      <c r="S40" s="196">
        <v>1.95</v>
      </c>
      <c r="T40" s="196">
        <v>0</v>
      </c>
      <c r="U40" s="196">
        <v>319.08</v>
      </c>
      <c r="V40" s="196">
        <v>4.82</v>
      </c>
      <c r="W40" s="196">
        <v>11.08</v>
      </c>
      <c r="X40" s="196">
        <v>34.82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24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2.79</v>
      </c>
      <c r="R41" s="196">
        <v>10.38</v>
      </c>
      <c r="S41" s="196">
        <v>1.7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34.82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46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2.79</v>
      </c>
      <c r="R42" s="196">
        <v>10.38</v>
      </c>
      <c r="S42" s="196">
        <v>1.7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34.82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46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2.79</v>
      </c>
      <c r="R43" s="196">
        <v>10.38</v>
      </c>
      <c r="S43" s="196">
        <v>1.7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34.82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46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2.79</v>
      </c>
      <c r="R44" s="196">
        <v>10.38</v>
      </c>
      <c r="S44" s="196">
        <v>1.89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34.82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46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2.79</v>
      </c>
      <c r="R45" s="196">
        <v>10.38</v>
      </c>
      <c r="S45" s="196">
        <v>1.89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34.82</v>
      </c>
      <c r="Y45" s="196">
        <v>0</v>
      </c>
      <c r="Z45">
        <v>0</v>
      </c>
      <c r="AA45" s="196">
        <v>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46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2.79</v>
      </c>
      <c r="R46" s="196">
        <v>10.38</v>
      </c>
      <c r="S46" s="196">
        <v>1.89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34.82</v>
      </c>
      <c r="Y46" s="196">
        <v>0</v>
      </c>
      <c r="Z46">
        <v>0</v>
      </c>
      <c r="AA46" s="196">
        <v>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65.23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2.79</v>
      </c>
      <c r="R47" s="196">
        <v>10.38</v>
      </c>
      <c r="S47" s="196">
        <v>1.36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34.82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66.319999999999993</v>
      </c>
      <c r="AQ47" s="196">
        <v>22.09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65.23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2.79</v>
      </c>
      <c r="R48" s="196">
        <v>10.38</v>
      </c>
      <c r="S48" s="196">
        <v>1.36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34.82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66.319999999999993</v>
      </c>
      <c r="AQ48" s="196">
        <v>22.09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65.23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2.79</v>
      </c>
      <c r="R49" s="196">
        <v>10.38</v>
      </c>
      <c r="S49" s="196">
        <v>1.36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34.82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65.23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2.79</v>
      </c>
      <c r="R50" s="196">
        <v>10.38</v>
      </c>
      <c r="S50" s="196">
        <v>1.36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34.82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65.23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5.03</v>
      </c>
      <c r="R51" s="196">
        <v>10.38</v>
      </c>
      <c r="S51" s="196">
        <v>2.74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34.82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65.23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5.03</v>
      </c>
      <c r="R52" s="196">
        <v>10.38</v>
      </c>
      <c r="S52" s="196">
        <v>2.74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34.82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65.23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5.03</v>
      </c>
      <c r="R53" s="196">
        <v>10.38</v>
      </c>
      <c r="S53" s="196">
        <v>2.74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34.82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65.23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5.03</v>
      </c>
      <c r="R54" s="196">
        <v>10.38</v>
      </c>
      <c r="S54" s="196">
        <v>2.74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34.82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65.23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5.03</v>
      </c>
      <c r="R55" s="196">
        <v>10.38</v>
      </c>
      <c r="S55" s="196">
        <v>6.01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34.82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65.23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5.03</v>
      </c>
      <c r="R56" s="196">
        <v>10.38</v>
      </c>
      <c r="S56" s="196">
        <v>6.01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34.82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81.05</v>
      </c>
      <c r="L57" s="196">
        <v>65.23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5.03</v>
      </c>
      <c r="R57" s="196">
        <v>10.38</v>
      </c>
      <c r="S57" s="196">
        <v>6.01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34.82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75.98</v>
      </c>
      <c r="L58" s="196">
        <v>65.23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2.69</v>
      </c>
      <c r="R58" s="196">
        <v>10.38</v>
      </c>
      <c r="S58" s="196">
        <v>2.79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34.82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45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2.69</v>
      </c>
      <c r="R59" s="196">
        <v>10.38</v>
      </c>
      <c r="S59" s="196">
        <v>2.69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34.82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45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2.69</v>
      </c>
      <c r="R60" s="196">
        <v>10.38</v>
      </c>
      <c r="S60" s="196">
        <v>2.69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34.82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22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2.69</v>
      </c>
      <c r="R61" s="196">
        <v>10.38</v>
      </c>
      <c r="S61" s="196">
        <v>2.69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34.82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65.17</v>
      </c>
      <c r="L62" s="196">
        <v>22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2.69</v>
      </c>
      <c r="R62" s="196">
        <v>10.38</v>
      </c>
      <c r="S62" s="196">
        <v>2.69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34.82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60.16</v>
      </c>
      <c r="L63" s="196">
        <v>22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2.69</v>
      </c>
      <c r="R63" s="196">
        <v>10.38</v>
      </c>
      <c r="S63" s="196">
        <v>2.69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34.82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50.13</v>
      </c>
      <c r="L64" s="196">
        <v>22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2.69</v>
      </c>
      <c r="R64" s="196">
        <v>10.38</v>
      </c>
      <c r="S64" s="196">
        <v>2.69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34.82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45.12</v>
      </c>
      <c r="L65" s="196">
        <v>22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2.69</v>
      </c>
      <c r="R65" s="196">
        <v>10.38</v>
      </c>
      <c r="S65" s="196">
        <v>2.69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34.82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45.12</v>
      </c>
      <c r="L66" s="196">
        <v>22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2.69</v>
      </c>
      <c r="R66" s="196">
        <v>10.38</v>
      </c>
      <c r="S66" s="196">
        <v>2.69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34.82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40.11</v>
      </c>
      <c r="L67" s="196">
        <v>22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2.69</v>
      </c>
      <c r="R67" s="196">
        <v>10.38</v>
      </c>
      <c r="S67" s="196">
        <v>2.69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34.82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40.11</v>
      </c>
      <c r="L68" s="196">
        <v>22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2.69</v>
      </c>
      <c r="R68" s="196">
        <v>10.38</v>
      </c>
      <c r="S68" s="196">
        <v>0.56999999999999995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34.82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18.899999999999999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45.12</v>
      </c>
      <c r="L69" s="196">
        <v>22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2.69</v>
      </c>
      <c r="R69" s="196">
        <v>10.38</v>
      </c>
      <c r="S69" s="196">
        <v>0.6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34.82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47.56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10.93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48.85</v>
      </c>
      <c r="L70" s="196">
        <v>22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2.69</v>
      </c>
      <c r="R70" s="196">
        <v>10.38</v>
      </c>
      <c r="S70" s="196">
        <v>0.6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34.82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4.7699999999999996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52.31</v>
      </c>
      <c r="L71" s="196">
        <v>22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5.03</v>
      </c>
      <c r="R71" s="196">
        <v>10.38</v>
      </c>
      <c r="S71" s="196">
        <v>2.65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34.82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1.45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38.56</v>
      </c>
      <c r="L72" s="196">
        <v>22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5.03</v>
      </c>
      <c r="R72" s="196">
        <v>10.38</v>
      </c>
      <c r="S72" s="196">
        <v>2.65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34.82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0.46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46.83</v>
      </c>
      <c r="L73" s="196">
        <v>22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5.03</v>
      </c>
      <c r="R73" s="196">
        <v>10.38</v>
      </c>
      <c r="S73" s="196">
        <v>2.65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34.82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0.24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53.03</v>
      </c>
      <c r="L74" s="196">
        <v>22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5.03</v>
      </c>
      <c r="R74" s="196">
        <v>10.38</v>
      </c>
      <c r="S74" s="196">
        <v>2.65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34.82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74.040000000000006</v>
      </c>
      <c r="L75" s="196">
        <v>22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5.03</v>
      </c>
      <c r="R75" s="196">
        <v>10.38</v>
      </c>
      <c r="S75" s="196">
        <v>2.65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34.82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22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5.03</v>
      </c>
      <c r="R76" s="196">
        <v>10.38</v>
      </c>
      <c r="S76" s="196">
        <v>2.65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34.82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22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5.03</v>
      </c>
      <c r="R77" s="196">
        <v>10.38</v>
      </c>
      <c r="S77" s="196">
        <v>4.1100000000000003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40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5.03</v>
      </c>
      <c r="R78" s="196">
        <v>10.38</v>
      </c>
      <c r="S78" s="196">
        <v>4.1100000000000003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46.74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40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5.03</v>
      </c>
      <c r="R79" s="196">
        <v>10.01</v>
      </c>
      <c r="S79" s="196">
        <v>6.46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36.119999999999997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47.93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21.49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45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5.03</v>
      </c>
      <c r="R80" s="196">
        <v>10.01</v>
      </c>
      <c r="S80" s="196">
        <v>6.46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36.119999999999997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47.93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21.49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82.08</v>
      </c>
      <c r="L81" s="196">
        <v>45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5.03</v>
      </c>
      <c r="R81" s="196">
        <v>10.01</v>
      </c>
      <c r="S81" s="196">
        <v>6.7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36.119999999999997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21.49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45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5.03</v>
      </c>
      <c r="R82" s="196">
        <v>10.01</v>
      </c>
      <c r="S82" s="196">
        <v>6.7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36.119999999999997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21.49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43.38</v>
      </c>
      <c r="L83" s="196">
        <v>22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1.73</v>
      </c>
      <c r="R83" s="196">
        <v>10.38</v>
      </c>
      <c r="S83" s="196">
        <v>3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36.119999999999997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55.91</v>
      </c>
      <c r="AQ83" s="196">
        <v>21.89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41.46</v>
      </c>
      <c r="L84" s="196">
        <v>22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1.73</v>
      </c>
      <c r="R84" s="196">
        <v>10.38</v>
      </c>
      <c r="S84" s="196">
        <v>3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36.119999999999997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55.91</v>
      </c>
      <c r="AQ84" s="196">
        <v>21.89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41.46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1.73</v>
      </c>
      <c r="R85" s="196">
        <v>10.39</v>
      </c>
      <c r="S85" s="196">
        <v>3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36.119999999999997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55.91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41.46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1.73</v>
      </c>
      <c r="R86" s="196">
        <v>10.39</v>
      </c>
      <c r="S86" s="196">
        <v>3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36.119999999999997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55.91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41.46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1.73</v>
      </c>
      <c r="R87" s="196">
        <v>10.39</v>
      </c>
      <c r="S87" s="196">
        <v>3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36.119999999999997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55.91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41.46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1.73</v>
      </c>
      <c r="R88" s="196">
        <v>10.39</v>
      </c>
      <c r="S88" s="196">
        <v>3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36.119999999999997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55.91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41.46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1.73</v>
      </c>
      <c r="R89" s="196">
        <v>10.39</v>
      </c>
      <c r="S89" s="196">
        <v>3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36.119999999999997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55.91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41.46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1.73</v>
      </c>
      <c r="R90" s="196">
        <v>10.39</v>
      </c>
      <c r="S90" s="196">
        <v>3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36.119999999999997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55.91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39.76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1.73</v>
      </c>
      <c r="R91" s="196">
        <v>10.39</v>
      </c>
      <c r="S91" s="196">
        <v>3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36.119999999999997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56.79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41.46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1.73</v>
      </c>
      <c r="R92" s="196">
        <v>10.39</v>
      </c>
      <c r="S92" s="196">
        <v>3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36.119999999999997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56.79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40.49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1.73</v>
      </c>
      <c r="R93" s="196">
        <v>10.39</v>
      </c>
      <c r="S93" s="196">
        <v>3</v>
      </c>
      <c r="T93" s="196">
        <v>0</v>
      </c>
      <c r="U93" s="196">
        <v>319.08</v>
      </c>
      <c r="V93" s="196">
        <v>5.08</v>
      </c>
      <c r="W93" s="196">
        <v>11.08</v>
      </c>
      <c r="X93" s="196">
        <v>36.119999999999997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64.97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40.49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1.73</v>
      </c>
      <c r="R94" s="196">
        <v>10.39</v>
      </c>
      <c r="S94" s="196">
        <v>3</v>
      </c>
      <c r="T94" s="196">
        <v>0</v>
      </c>
      <c r="U94" s="196">
        <v>319.08</v>
      </c>
      <c r="V94" s="196">
        <v>5.08</v>
      </c>
      <c r="W94" s="196">
        <v>11.08</v>
      </c>
      <c r="X94" s="196">
        <v>36.119999999999997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64.97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40.49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1.73</v>
      </c>
      <c r="R95" s="196">
        <v>4.82</v>
      </c>
      <c r="S95" s="196">
        <v>3</v>
      </c>
      <c r="T95" s="196">
        <v>0</v>
      </c>
      <c r="U95" s="196">
        <v>319.08</v>
      </c>
      <c r="V95" s="196">
        <v>5.08</v>
      </c>
      <c r="W95" s="196">
        <v>11.08</v>
      </c>
      <c r="X95" s="196">
        <v>36.119999999999997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32.78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40.49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1.73</v>
      </c>
      <c r="R96" s="196">
        <v>4.82</v>
      </c>
      <c r="S96" s="196">
        <v>3</v>
      </c>
      <c r="T96" s="196">
        <v>0</v>
      </c>
      <c r="U96" s="196">
        <v>319.08</v>
      </c>
      <c r="V96" s="196">
        <v>5.08</v>
      </c>
      <c r="W96" s="196">
        <v>11.08</v>
      </c>
      <c r="X96" s="196">
        <v>36.119999999999997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32.78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40.49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1.73</v>
      </c>
      <c r="R97" s="196">
        <v>4.82</v>
      </c>
      <c r="S97" s="196">
        <v>3</v>
      </c>
      <c r="T97" s="196">
        <v>0</v>
      </c>
      <c r="U97" s="196">
        <v>319.08</v>
      </c>
      <c r="V97" s="196">
        <v>5.08</v>
      </c>
      <c r="W97" s="196">
        <v>11.08</v>
      </c>
      <c r="X97" s="196">
        <v>36.130000000000003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32.78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40.49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1.73</v>
      </c>
      <c r="R98" s="196">
        <v>4.82</v>
      </c>
      <c r="S98" s="196">
        <v>3</v>
      </c>
      <c r="T98" s="196">
        <v>0</v>
      </c>
      <c r="U98" s="196">
        <v>319.08</v>
      </c>
      <c r="V98" s="196">
        <v>5.08</v>
      </c>
      <c r="W98" s="196">
        <v>11.08</v>
      </c>
      <c r="X98" s="196">
        <v>36.130000000000003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32.78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1.3574375000000005</v>
      </c>
      <c r="L99">
        <f t="shared" si="0"/>
        <v>0.73227000000000009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1.4147999999999974</v>
      </c>
      <c r="Q99">
        <f t="shared" si="0"/>
        <v>6.6765000000000019E-2</v>
      </c>
      <c r="R99">
        <f t="shared" si="0"/>
        <v>0.21260249999999994</v>
      </c>
      <c r="S99">
        <f t="shared" si="0"/>
        <v>6.4897500000000011E-2</v>
      </c>
      <c r="T99">
        <f t="shared" si="0"/>
        <v>0</v>
      </c>
      <c r="U99">
        <f t="shared" si="0"/>
        <v>7.6579200000000194</v>
      </c>
      <c r="V99">
        <f t="shared" si="0"/>
        <v>8.6077500000000001E-2</v>
      </c>
      <c r="W99">
        <f t="shared" si="0"/>
        <v>0.23679000000000033</v>
      </c>
      <c r="X99">
        <f t="shared" si="0"/>
        <v>0.74912999999999941</v>
      </c>
      <c r="Y99">
        <f t="shared" si="0"/>
        <v>0</v>
      </c>
      <c r="Z99">
        <f t="shared" si="0"/>
        <v>0</v>
      </c>
      <c r="AA99">
        <f t="shared" si="0"/>
        <v>0.20024500000000026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1.1507599999999996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1.3868699999999998</v>
      </c>
      <c r="AQ99">
        <f t="shared" si="0"/>
        <v>0.42363499999999998</v>
      </c>
      <c r="AR99">
        <f t="shared" si="0"/>
        <v>0.22014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106</v>
      </c>
      <c r="M3" s="196">
        <v>27.22</v>
      </c>
      <c r="N3" s="196">
        <v>34.94</v>
      </c>
      <c r="O3" s="196">
        <v>0</v>
      </c>
      <c r="P3" s="196">
        <v>36.49</v>
      </c>
      <c r="Q3" s="196">
        <v>2.89</v>
      </c>
      <c r="R3" s="196">
        <v>3.86</v>
      </c>
      <c r="S3" s="196">
        <v>3</v>
      </c>
      <c r="T3" s="196">
        <v>0</v>
      </c>
      <c r="U3" s="196">
        <v>24.78</v>
      </c>
      <c r="V3" s="196">
        <v>1.93</v>
      </c>
      <c r="W3" s="196">
        <v>4.82</v>
      </c>
      <c r="X3" s="196">
        <v>14.46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106</v>
      </c>
      <c r="M4" s="196">
        <v>27.22</v>
      </c>
      <c r="N4" s="196">
        <v>34.94</v>
      </c>
      <c r="O4" s="196">
        <v>0</v>
      </c>
      <c r="P4" s="196">
        <v>36.49</v>
      </c>
      <c r="Q4" s="196">
        <v>2.89</v>
      </c>
      <c r="R4" s="196">
        <v>3.86</v>
      </c>
      <c r="S4" s="196">
        <v>3</v>
      </c>
      <c r="T4" s="196">
        <v>0</v>
      </c>
      <c r="U4" s="196">
        <v>24.78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106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3.86</v>
      </c>
      <c r="S5" s="196">
        <v>3</v>
      </c>
      <c r="T5" s="196">
        <v>0</v>
      </c>
      <c r="U5" s="196">
        <v>24.78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106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3.86</v>
      </c>
      <c r="S6" s="196">
        <v>3</v>
      </c>
      <c r="T6" s="196">
        <v>0</v>
      </c>
      <c r="U6" s="196">
        <v>24.78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106</v>
      </c>
      <c r="M7" s="196">
        <v>27.22</v>
      </c>
      <c r="N7" s="196">
        <v>34.94</v>
      </c>
      <c r="O7" s="196">
        <v>0</v>
      </c>
      <c r="P7" s="196">
        <v>36.49</v>
      </c>
      <c r="Q7" s="196">
        <v>2.89</v>
      </c>
      <c r="R7" s="196">
        <v>3.86</v>
      </c>
      <c r="S7" s="196">
        <v>3</v>
      </c>
      <c r="T7" s="196">
        <v>0</v>
      </c>
      <c r="U7" s="196">
        <v>24.78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106</v>
      </c>
      <c r="M8" s="196">
        <v>27.22</v>
      </c>
      <c r="N8" s="196">
        <v>34.94</v>
      </c>
      <c r="O8" s="196">
        <v>0</v>
      </c>
      <c r="P8" s="196">
        <v>36.49</v>
      </c>
      <c r="Q8" s="196">
        <v>2.89</v>
      </c>
      <c r="R8" s="196">
        <v>3.86</v>
      </c>
      <c r="S8" s="196">
        <v>3</v>
      </c>
      <c r="T8" s="196">
        <v>0</v>
      </c>
      <c r="U8" s="196">
        <v>24.78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106</v>
      </c>
      <c r="M9" s="196">
        <v>27.22</v>
      </c>
      <c r="N9" s="196">
        <v>34.94</v>
      </c>
      <c r="O9" s="196">
        <v>0</v>
      </c>
      <c r="P9" s="196">
        <v>36.49</v>
      </c>
      <c r="Q9" s="196">
        <v>2.89</v>
      </c>
      <c r="R9" s="196">
        <v>3.86</v>
      </c>
      <c r="S9" s="196">
        <v>3</v>
      </c>
      <c r="T9" s="196">
        <v>0</v>
      </c>
      <c r="U9" s="196">
        <v>24.78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3.86</v>
      </c>
      <c r="S10" s="196">
        <v>3</v>
      </c>
      <c r="T10" s="196">
        <v>0</v>
      </c>
      <c r="U10" s="196">
        <v>24.78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106</v>
      </c>
      <c r="M11" s="196">
        <v>27.22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3.86</v>
      </c>
      <c r="S11" s="196">
        <v>3</v>
      </c>
      <c r="T11" s="196">
        <v>0</v>
      </c>
      <c r="U11" s="196">
        <v>24.78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106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3.86</v>
      </c>
      <c r="S12" s="196">
        <v>3</v>
      </c>
      <c r="T12" s="196">
        <v>0</v>
      </c>
      <c r="U12" s="196">
        <v>24.78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106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3.86</v>
      </c>
      <c r="S13" s="196">
        <v>3</v>
      </c>
      <c r="T13" s="196">
        <v>0</v>
      </c>
      <c r="U13" s="196">
        <v>24.78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106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3.86</v>
      </c>
      <c r="S14" s="196">
        <v>3</v>
      </c>
      <c r="T14" s="196">
        <v>0</v>
      </c>
      <c r="U14" s="196">
        <v>24.78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106</v>
      </c>
      <c r="M15" s="196">
        <v>27.22</v>
      </c>
      <c r="N15" s="196">
        <v>34.94</v>
      </c>
      <c r="O15" s="196">
        <v>0</v>
      </c>
      <c r="P15" s="196">
        <v>36.49</v>
      </c>
      <c r="Q15" s="196">
        <v>2.89</v>
      </c>
      <c r="R15" s="196">
        <v>3.86</v>
      </c>
      <c r="S15" s="196">
        <v>3</v>
      </c>
      <c r="T15" s="196">
        <v>0</v>
      </c>
      <c r="U15" s="196">
        <v>24.78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106</v>
      </c>
      <c r="M16" s="196">
        <v>27.22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3.86</v>
      </c>
      <c r="S16" s="196">
        <v>3</v>
      </c>
      <c r="T16" s="196">
        <v>0</v>
      </c>
      <c r="U16" s="196">
        <v>24.78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106</v>
      </c>
      <c r="M17" s="196">
        <v>27.22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3.86</v>
      </c>
      <c r="S17" s="196">
        <v>3</v>
      </c>
      <c r="T17" s="196">
        <v>0</v>
      </c>
      <c r="U17" s="196">
        <v>24.78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106</v>
      </c>
      <c r="M18" s="196">
        <v>27.22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3.86</v>
      </c>
      <c r="S18" s="196">
        <v>3</v>
      </c>
      <c r="T18" s="196">
        <v>0</v>
      </c>
      <c r="U18" s="196">
        <v>24.78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106</v>
      </c>
      <c r="M19" s="196">
        <v>27.22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3.86</v>
      </c>
      <c r="S19" s="196">
        <v>3</v>
      </c>
      <c r="T19" s="196">
        <v>0</v>
      </c>
      <c r="U19" s="196">
        <v>24.78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106</v>
      </c>
      <c r="M20" s="196">
        <v>27.22</v>
      </c>
      <c r="N20" s="196">
        <v>34.94</v>
      </c>
      <c r="O20" s="196">
        <v>0</v>
      </c>
      <c r="P20" s="196">
        <v>36.49</v>
      </c>
      <c r="Q20" s="196">
        <v>2.89</v>
      </c>
      <c r="R20" s="196">
        <v>3.86</v>
      </c>
      <c r="S20" s="196">
        <v>3</v>
      </c>
      <c r="T20" s="196">
        <v>0</v>
      </c>
      <c r="U20" s="196">
        <v>24.78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106</v>
      </c>
      <c r="M21" s="196">
        <v>27.22</v>
      </c>
      <c r="N21" s="196">
        <v>34.94</v>
      </c>
      <c r="O21" s="196">
        <v>0</v>
      </c>
      <c r="P21" s="196">
        <v>36.49</v>
      </c>
      <c r="Q21" s="196">
        <v>2.89</v>
      </c>
      <c r="R21" s="196">
        <v>3.86</v>
      </c>
      <c r="S21" s="196">
        <v>3</v>
      </c>
      <c r="T21" s="196">
        <v>0</v>
      </c>
      <c r="U21" s="196">
        <v>24.78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106</v>
      </c>
      <c r="M22" s="196">
        <v>27.22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3.86</v>
      </c>
      <c r="S22" s="196">
        <v>3</v>
      </c>
      <c r="T22" s="196">
        <v>0</v>
      </c>
      <c r="U22" s="196">
        <v>24.78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3.86</v>
      </c>
      <c r="S23" s="196">
        <v>3</v>
      </c>
      <c r="T23" s="196">
        <v>0</v>
      </c>
      <c r="U23" s="196">
        <v>24.78</v>
      </c>
      <c r="V23" s="196">
        <v>1.93</v>
      </c>
      <c r="W23" s="196">
        <v>3.22</v>
      </c>
      <c r="X23" s="196">
        <v>14.46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3.86</v>
      </c>
      <c r="S24" s="196">
        <v>3</v>
      </c>
      <c r="T24" s="196">
        <v>0</v>
      </c>
      <c r="U24" s="196">
        <v>24.78</v>
      </c>
      <c r="V24" s="196">
        <v>1.93</v>
      </c>
      <c r="W24" s="196">
        <v>4.75</v>
      </c>
      <c r="X24" s="196">
        <v>14.46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3.86</v>
      </c>
      <c r="S25" s="196">
        <v>3</v>
      </c>
      <c r="T25" s="196">
        <v>0</v>
      </c>
      <c r="U25" s="196">
        <v>24.78</v>
      </c>
      <c r="V25" s="196">
        <v>1.93</v>
      </c>
      <c r="W25" s="196">
        <v>4.82</v>
      </c>
      <c r="X25" s="196">
        <v>14.46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3.86</v>
      </c>
      <c r="S26" s="196">
        <v>3</v>
      </c>
      <c r="T26" s="196">
        <v>0</v>
      </c>
      <c r="U26" s="196">
        <v>24.78</v>
      </c>
      <c r="V26" s="196">
        <v>1.93</v>
      </c>
      <c r="W26" s="196">
        <v>13.38</v>
      </c>
      <c r="X26" s="196">
        <v>43.63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3.86</v>
      </c>
      <c r="S27" s="196">
        <v>3</v>
      </c>
      <c r="T27" s="196">
        <v>0</v>
      </c>
      <c r="U27" s="196">
        <v>24.78</v>
      </c>
      <c r="V27" s="196">
        <v>1.93</v>
      </c>
      <c r="W27" s="196">
        <v>4.82</v>
      </c>
      <c r="X27" s="196">
        <v>14.46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19.28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3.86</v>
      </c>
      <c r="S28" s="196">
        <v>3</v>
      </c>
      <c r="T28" s="196">
        <v>0</v>
      </c>
      <c r="U28" s="196">
        <v>24.78</v>
      </c>
      <c r="V28" s="196">
        <v>1.93</v>
      </c>
      <c r="W28" s="196">
        <v>4.82</v>
      </c>
      <c r="X28" s="196">
        <v>14.46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19.28</v>
      </c>
      <c r="AQ28" s="196">
        <v>7.71</v>
      </c>
      <c r="AR28" s="196">
        <v>0.66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106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3.86</v>
      </c>
      <c r="S29" s="196">
        <v>3</v>
      </c>
      <c r="T29" s="196">
        <v>0</v>
      </c>
      <c r="U29" s="196">
        <v>24.78</v>
      </c>
      <c r="V29" s="196">
        <v>1.93</v>
      </c>
      <c r="W29" s="196">
        <v>4.82</v>
      </c>
      <c r="X29" s="196">
        <v>14.46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19.28</v>
      </c>
      <c r="AQ29" s="196">
        <v>7.71</v>
      </c>
      <c r="AR29" s="196">
        <v>3.21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106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3.86</v>
      </c>
      <c r="S30" s="196">
        <v>2.89</v>
      </c>
      <c r="T30" s="196">
        <v>0</v>
      </c>
      <c r="U30" s="196">
        <v>24.78</v>
      </c>
      <c r="V30" s="196">
        <v>1.93</v>
      </c>
      <c r="W30" s="196">
        <v>4.82</v>
      </c>
      <c r="X30" s="196">
        <v>14.46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19.28</v>
      </c>
      <c r="AQ30" s="196">
        <v>7.71</v>
      </c>
      <c r="AR30" s="196">
        <v>8.17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106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3.86</v>
      </c>
      <c r="S31" s="196">
        <v>2.89</v>
      </c>
      <c r="T31" s="196">
        <v>0</v>
      </c>
      <c r="U31" s="196">
        <v>24.78</v>
      </c>
      <c r="V31" s="196">
        <v>1.93</v>
      </c>
      <c r="W31" s="196">
        <v>4.82</v>
      </c>
      <c r="X31" s="196">
        <v>14.46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19.28</v>
      </c>
      <c r="AQ31" s="196">
        <v>7.71</v>
      </c>
      <c r="AR31" s="196">
        <v>13.91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106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3.86</v>
      </c>
      <c r="S32" s="196">
        <v>2.68</v>
      </c>
      <c r="T32" s="196">
        <v>0</v>
      </c>
      <c r="U32" s="196">
        <v>24.78</v>
      </c>
      <c r="V32" s="196">
        <v>1.69</v>
      </c>
      <c r="W32" s="196">
        <v>4.82</v>
      </c>
      <c r="X32" s="196">
        <v>14.46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19.28</v>
      </c>
      <c r="AQ32" s="196">
        <v>7.71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106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3.86</v>
      </c>
      <c r="S33" s="196">
        <v>2.89</v>
      </c>
      <c r="T33" s="196">
        <v>0</v>
      </c>
      <c r="U33" s="196">
        <v>24.78</v>
      </c>
      <c r="V33" s="196">
        <v>1.93</v>
      </c>
      <c r="W33" s="196">
        <v>13.38</v>
      </c>
      <c r="X33" s="196">
        <v>43.19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48.21</v>
      </c>
      <c r="AQ33" s="196">
        <v>7.71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106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3.86</v>
      </c>
      <c r="S34" s="196">
        <v>2.89</v>
      </c>
      <c r="T34" s="196">
        <v>0</v>
      </c>
      <c r="U34" s="196">
        <v>24.78</v>
      </c>
      <c r="V34" s="196">
        <v>1.93</v>
      </c>
      <c r="W34" s="196">
        <v>13.38</v>
      </c>
      <c r="X34" s="196">
        <v>43.63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7.71</v>
      </c>
      <c r="AR34" s="196">
        <v>20.7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106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3.86</v>
      </c>
      <c r="S35" s="196">
        <v>2.89</v>
      </c>
      <c r="T35" s="196">
        <v>0</v>
      </c>
      <c r="U35" s="196">
        <v>24.78</v>
      </c>
      <c r="V35" s="196">
        <v>1.93</v>
      </c>
      <c r="W35" s="196">
        <v>13.38</v>
      </c>
      <c r="X35" s="196">
        <v>43.63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7.71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106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12.33</v>
      </c>
      <c r="S36" s="196">
        <v>2.89</v>
      </c>
      <c r="T36" s="196">
        <v>0</v>
      </c>
      <c r="U36" s="196">
        <v>24.78</v>
      </c>
      <c r="V36" s="196">
        <v>6.13</v>
      </c>
      <c r="W36" s="196">
        <v>13.38</v>
      </c>
      <c r="X36" s="196">
        <v>43.63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7.71</v>
      </c>
      <c r="AR36" s="196">
        <v>23.2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106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2.89</v>
      </c>
      <c r="T37" s="196">
        <v>0</v>
      </c>
      <c r="U37" s="196">
        <v>24.78</v>
      </c>
      <c r="V37" s="196">
        <v>6.13</v>
      </c>
      <c r="W37" s="196">
        <v>13.38</v>
      </c>
      <c r="X37" s="196">
        <v>43.63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23.2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106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2.89</v>
      </c>
      <c r="T38" s="196">
        <v>0</v>
      </c>
      <c r="U38" s="196">
        <v>24.78</v>
      </c>
      <c r="V38" s="196">
        <v>6.13</v>
      </c>
      <c r="W38" s="196">
        <v>13.38</v>
      </c>
      <c r="X38" s="196">
        <v>43.63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23.2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106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2.89</v>
      </c>
      <c r="T39" s="196">
        <v>0</v>
      </c>
      <c r="U39" s="196">
        <v>24.78</v>
      </c>
      <c r="V39" s="196">
        <v>6.13</v>
      </c>
      <c r="W39" s="196">
        <v>13.38</v>
      </c>
      <c r="X39" s="196">
        <v>43.63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106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2.89</v>
      </c>
      <c r="R40" s="196">
        <v>12.54</v>
      </c>
      <c r="S40" s="196">
        <v>2.89</v>
      </c>
      <c r="T40" s="196">
        <v>0</v>
      </c>
      <c r="U40" s="196">
        <v>24.78</v>
      </c>
      <c r="V40" s="196">
        <v>6.13</v>
      </c>
      <c r="W40" s="196">
        <v>13.38</v>
      </c>
      <c r="X40" s="196">
        <v>43.63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106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2.89</v>
      </c>
      <c r="R41" s="196">
        <v>12.54</v>
      </c>
      <c r="S41" s="196">
        <v>3.74</v>
      </c>
      <c r="T41" s="196">
        <v>0</v>
      </c>
      <c r="U41" s="196">
        <v>24.78</v>
      </c>
      <c r="V41" s="196">
        <v>6.13</v>
      </c>
      <c r="W41" s="196">
        <v>13.38</v>
      </c>
      <c r="X41" s="196">
        <v>43.63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170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2.89</v>
      </c>
      <c r="R42" s="196">
        <v>12.54</v>
      </c>
      <c r="S42" s="196">
        <v>3.74</v>
      </c>
      <c r="T42" s="196">
        <v>0</v>
      </c>
      <c r="U42" s="196">
        <v>24.78</v>
      </c>
      <c r="V42" s="196">
        <v>6.13</v>
      </c>
      <c r="W42" s="196">
        <v>13.38</v>
      </c>
      <c r="X42" s="196">
        <v>43.63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175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2.89</v>
      </c>
      <c r="R43" s="196">
        <v>12.54</v>
      </c>
      <c r="S43" s="196">
        <v>3.74</v>
      </c>
      <c r="T43" s="196">
        <v>0</v>
      </c>
      <c r="U43" s="196">
        <v>24.78</v>
      </c>
      <c r="V43" s="196">
        <v>6.13</v>
      </c>
      <c r="W43" s="196">
        <v>13.38</v>
      </c>
      <c r="X43" s="196">
        <v>43.63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175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2.89</v>
      </c>
      <c r="R44" s="196">
        <v>12.54</v>
      </c>
      <c r="S44" s="196">
        <v>4.16</v>
      </c>
      <c r="T44" s="196">
        <v>0</v>
      </c>
      <c r="U44" s="196">
        <v>24.78</v>
      </c>
      <c r="V44" s="196">
        <v>6.13</v>
      </c>
      <c r="W44" s="196">
        <v>13.38</v>
      </c>
      <c r="X44" s="196">
        <v>43.63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175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2.89</v>
      </c>
      <c r="R45" s="196">
        <v>12.54</v>
      </c>
      <c r="S45" s="196">
        <v>4.16</v>
      </c>
      <c r="T45" s="196">
        <v>0</v>
      </c>
      <c r="U45" s="196">
        <v>24.78</v>
      </c>
      <c r="V45" s="196">
        <v>6.13</v>
      </c>
      <c r="W45" s="196">
        <v>13.38</v>
      </c>
      <c r="X45" s="196">
        <v>43.63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175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2.89</v>
      </c>
      <c r="R46" s="196">
        <v>12.54</v>
      </c>
      <c r="S46" s="196">
        <v>4.16</v>
      </c>
      <c r="T46" s="196">
        <v>0</v>
      </c>
      <c r="U46" s="196">
        <v>24.78</v>
      </c>
      <c r="V46" s="196">
        <v>6.13</v>
      </c>
      <c r="W46" s="196">
        <v>13.38</v>
      </c>
      <c r="X46" s="196">
        <v>43.63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175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2.89</v>
      </c>
      <c r="R47" s="196">
        <v>12.54</v>
      </c>
      <c r="S47" s="196">
        <v>4.6900000000000004</v>
      </c>
      <c r="T47" s="196">
        <v>0</v>
      </c>
      <c r="U47" s="196">
        <v>24.78</v>
      </c>
      <c r="V47" s="196">
        <v>6.13</v>
      </c>
      <c r="W47" s="196">
        <v>13.38</v>
      </c>
      <c r="X47" s="196">
        <v>43.63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75.61</v>
      </c>
      <c r="AQ47" s="196">
        <v>26.68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175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2.89</v>
      </c>
      <c r="R48" s="196">
        <v>12.54</v>
      </c>
      <c r="S48" s="196">
        <v>4.6900000000000004</v>
      </c>
      <c r="T48" s="196">
        <v>0</v>
      </c>
      <c r="U48" s="196">
        <v>24.78</v>
      </c>
      <c r="V48" s="196">
        <v>6.13</v>
      </c>
      <c r="W48" s="196">
        <v>13.38</v>
      </c>
      <c r="X48" s="196">
        <v>43.63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75.61</v>
      </c>
      <c r="AQ48" s="196">
        <v>26.68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175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2.89</v>
      </c>
      <c r="R49" s="196">
        <v>12.54</v>
      </c>
      <c r="S49" s="196">
        <v>4.6900000000000004</v>
      </c>
      <c r="T49" s="196">
        <v>0</v>
      </c>
      <c r="U49" s="196">
        <v>24.78</v>
      </c>
      <c r="V49" s="196">
        <v>6.13</v>
      </c>
      <c r="W49" s="196">
        <v>13.38</v>
      </c>
      <c r="X49" s="196">
        <v>43.63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175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2.89</v>
      </c>
      <c r="R50" s="196">
        <v>12.54</v>
      </c>
      <c r="S50" s="196">
        <v>4.6900000000000004</v>
      </c>
      <c r="T50" s="196">
        <v>0</v>
      </c>
      <c r="U50" s="196">
        <v>24.78</v>
      </c>
      <c r="V50" s="196">
        <v>6.13</v>
      </c>
      <c r="W50" s="196">
        <v>13.38</v>
      </c>
      <c r="X50" s="196">
        <v>43.63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175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2.89</v>
      </c>
      <c r="R51" s="196">
        <v>12.54</v>
      </c>
      <c r="S51" s="196">
        <v>3.31</v>
      </c>
      <c r="T51" s="196">
        <v>0</v>
      </c>
      <c r="U51" s="196">
        <v>24.78</v>
      </c>
      <c r="V51" s="196">
        <v>6.13</v>
      </c>
      <c r="W51" s="196">
        <v>13.38</v>
      </c>
      <c r="X51" s="196">
        <v>43.63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175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2.89</v>
      </c>
      <c r="R52" s="196">
        <v>12.54</v>
      </c>
      <c r="S52" s="196">
        <v>3.31</v>
      </c>
      <c r="T52" s="196">
        <v>0</v>
      </c>
      <c r="U52" s="196">
        <v>24.78</v>
      </c>
      <c r="V52" s="196">
        <v>6.13</v>
      </c>
      <c r="W52" s="196">
        <v>13.38</v>
      </c>
      <c r="X52" s="196">
        <v>43.63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175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2.89</v>
      </c>
      <c r="R53" s="196">
        <v>12.54</v>
      </c>
      <c r="S53" s="196">
        <v>3.31</v>
      </c>
      <c r="T53" s="196">
        <v>0</v>
      </c>
      <c r="U53" s="196">
        <v>24.78</v>
      </c>
      <c r="V53" s="196">
        <v>6.13</v>
      </c>
      <c r="W53" s="196">
        <v>13.38</v>
      </c>
      <c r="X53" s="196">
        <v>43.63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145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2.89</v>
      </c>
      <c r="R54" s="196">
        <v>12.54</v>
      </c>
      <c r="S54" s="196">
        <v>3.31</v>
      </c>
      <c r="T54" s="196">
        <v>0</v>
      </c>
      <c r="U54" s="196">
        <v>24.78</v>
      </c>
      <c r="V54" s="196">
        <v>6.13</v>
      </c>
      <c r="W54" s="196">
        <v>13.38</v>
      </c>
      <c r="X54" s="196">
        <v>43.63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110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12.54</v>
      </c>
      <c r="S55" s="196">
        <v>2.69</v>
      </c>
      <c r="T55" s="196">
        <v>0</v>
      </c>
      <c r="U55" s="196">
        <v>24.78</v>
      </c>
      <c r="V55" s="196">
        <v>6.13</v>
      </c>
      <c r="W55" s="196">
        <v>13.38</v>
      </c>
      <c r="X55" s="196">
        <v>43.63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110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12.54</v>
      </c>
      <c r="S56" s="196">
        <v>2.69</v>
      </c>
      <c r="T56" s="196">
        <v>0</v>
      </c>
      <c r="U56" s="196">
        <v>24.78</v>
      </c>
      <c r="V56" s="196">
        <v>6.13</v>
      </c>
      <c r="W56" s="196">
        <v>13.38</v>
      </c>
      <c r="X56" s="196">
        <v>43.63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110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12.54</v>
      </c>
      <c r="S57" s="196">
        <v>2.69</v>
      </c>
      <c r="T57" s="196">
        <v>0</v>
      </c>
      <c r="U57" s="196">
        <v>24.78</v>
      </c>
      <c r="V57" s="196">
        <v>6.13</v>
      </c>
      <c r="W57" s="196">
        <v>13.38</v>
      </c>
      <c r="X57" s="196">
        <v>43.63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110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3</v>
      </c>
      <c r="T58" s="196">
        <v>0</v>
      </c>
      <c r="U58" s="196">
        <v>24.78</v>
      </c>
      <c r="V58" s="196">
        <v>6.13</v>
      </c>
      <c r="W58" s="196">
        <v>13.38</v>
      </c>
      <c r="X58" s="196">
        <v>43.63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110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12.54</v>
      </c>
      <c r="S59" s="196">
        <v>2.89</v>
      </c>
      <c r="T59" s="196">
        <v>0</v>
      </c>
      <c r="U59" s="196">
        <v>24.78</v>
      </c>
      <c r="V59" s="196">
        <v>6.13</v>
      </c>
      <c r="W59" s="196">
        <v>13.38</v>
      </c>
      <c r="X59" s="196">
        <v>43.63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110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2.89</v>
      </c>
      <c r="T60" s="196">
        <v>0</v>
      </c>
      <c r="U60" s="196">
        <v>24.78</v>
      </c>
      <c r="V60" s="196">
        <v>6.13</v>
      </c>
      <c r="W60" s="196">
        <v>13.38</v>
      </c>
      <c r="X60" s="196">
        <v>43.63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110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2.89</v>
      </c>
      <c r="T61" s="196">
        <v>0</v>
      </c>
      <c r="U61" s="196">
        <v>24.78</v>
      </c>
      <c r="V61" s="196">
        <v>6.13</v>
      </c>
      <c r="W61" s="196">
        <v>13.38</v>
      </c>
      <c r="X61" s="196">
        <v>43.63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110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2.89</v>
      </c>
      <c r="T62" s="196">
        <v>0</v>
      </c>
      <c r="U62" s="196">
        <v>24.78</v>
      </c>
      <c r="V62" s="196">
        <v>6.13</v>
      </c>
      <c r="W62" s="196">
        <v>13.38</v>
      </c>
      <c r="X62" s="196">
        <v>43.63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110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2.89</v>
      </c>
      <c r="T63" s="196">
        <v>0</v>
      </c>
      <c r="U63" s="196">
        <v>24.78</v>
      </c>
      <c r="V63" s="196">
        <v>6.13</v>
      </c>
      <c r="W63" s="196">
        <v>13.38</v>
      </c>
      <c r="X63" s="196">
        <v>43.63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23.2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110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2.89</v>
      </c>
      <c r="T64" s="196">
        <v>0</v>
      </c>
      <c r="U64" s="196">
        <v>24.78</v>
      </c>
      <c r="V64" s="196">
        <v>6.13</v>
      </c>
      <c r="W64" s="196">
        <v>13.38</v>
      </c>
      <c r="X64" s="196">
        <v>43.63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23.2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156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2.89</v>
      </c>
      <c r="T65" s="196">
        <v>0</v>
      </c>
      <c r="U65" s="196">
        <v>24.78</v>
      </c>
      <c r="V65" s="196">
        <v>6.13</v>
      </c>
      <c r="W65" s="196">
        <v>13.38</v>
      </c>
      <c r="X65" s="196">
        <v>43.63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125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2.89</v>
      </c>
      <c r="T66" s="196">
        <v>0</v>
      </c>
      <c r="U66" s="196">
        <v>24.78</v>
      </c>
      <c r="V66" s="196">
        <v>6.13</v>
      </c>
      <c r="W66" s="196">
        <v>13.38</v>
      </c>
      <c r="X66" s="196">
        <v>43.63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57.48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135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2.89</v>
      </c>
      <c r="T67" s="196">
        <v>0</v>
      </c>
      <c r="U67" s="196">
        <v>24.78</v>
      </c>
      <c r="V67" s="196">
        <v>6.13</v>
      </c>
      <c r="W67" s="196">
        <v>13.38</v>
      </c>
      <c r="X67" s="196">
        <v>43.63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57.48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135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5.01</v>
      </c>
      <c r="T68" s="196">
        <v>0</v>
      </c>
      <c r="U68" s="196">
        <v>24.78</v>
      </c>
      <c r="V68" s="196">
        <v>6.13</v>
      </c>
      <c r="W68" s="196">
        <v>13.38</v>
      </c>
      <c r="X68" s="196">
        <v>43.63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18.11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156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2.89</v>
      </c>
      <c r="R69" s="196">
        <v>12.54</v>
      </c>
      <c r="S69" s="196">
        <v>5.25</v>
      </c>
      <c r="T69" s="196">
        <v>0</v>
      </c>
      <c r="U69" s="196">
        <v>24.78</v>
      </c>
      <c r="V69" s="196">
        <v>6.13</v>
      </c>
      <c r="W69" s="196">
        <v>13.38</v>
      </c>
      <c r="X69" s="196">
        <v>43.63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10.47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4.4000000000000004</v>
      </c>
      <c r="L70" s="196">
        <v>210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6.08</v>
      </c>
      <c r="R70" s="196">
        <v>12.54</v>
      </c>
      <c r="S70" s="196">
        <v>5.25</v>
      </c>
      <c r="T70" s="196">
        <v>0</v>
      </c>
      <c r="U70" s="196">
        <v>24.78</v>
      </c>
      <c r="V70" s="196">
        <v>6.13</v>
      </c>
      <c r="W70" s="196">
        <v>13.38</v>
      </c>
      <c r="X70" s="196">
        <v>43.63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4.57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4.68</v>
      </c>
      <c r="L71" s="196">
        <v>210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6.08</v>
      </c>
      <c r="R71" s="196">
        <v>12.54</v>
      </c>
      <c r="S71" s="196">
        <v>3.2</v>
      </c>
      <c r="T71" s="196">
        <v>0</v>
      </c>
      <c r="U71" s="196">
        <v>24.78</v>
      </c>
      <c r="V71" s="196">
        <v>6.13</v>
      </c>
      <c r="W71" s="196">
        <v>13.38</v>
      </c>
      <c r="X71" s="196">
        <v>43.63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1.39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210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6.08</v>
      </c>
      <c r="R72" s="196">
        <v>12.54</v>
      </c>
      <c r="S72" s="196">
        <v>3.2</v>
      </c>
      <c r="T72" s="196">
        <v>0</v>
      </c>
      <c r="U72" s="196">
        <v>24.78</v>
      </c>
      <c r="V72" s="196">
        <v>6.13</v>
      </c>
      <c r="W72" s="196">
        <v>13.38</v>
      </c>
      <c r="X72" s="196">
        <v>43.63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0.44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4.38</v>
      </c>
      <c r="L73" s="196">
        <v>210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6.08</v>
      </c>
      <c r="R73" s="196">
        <v>12.54</v>
      </c>
      <c r="S73" s="196">
        <v>3.2</v>
      </c>
      <c r="T73" s="196">
        <v>0</v>
      </c>
      <c r="U73" s="196">
        <v>24.78</v>
      </c>
      <c r="V73" s="196">
        <v>6.13</v>
      </c>
      <c r="W73" s="196">
        <v>13.38</v>
      </c>
      <c r="X73" s="196">
        <v>43.63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0.23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210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6.08</v>
      </c>
      <c r="R74" s="196">
        <v>12.54</v>
      </c>
      <c r="S74" s="196">
        <v>3.2</v>
      </c>
      <c r="T74" s="196">
        <v>0</v>
      </c>
      <c r="U74" s="196">
        <v>24.78</v>
      </c>
      <c r="V74" s="196">
        <v>6.13</v>
      </c>
      <c r="W74" s="196">
        <v>13.38</v>
      </c>
      <c r="X74" s="196">
        <v>43.63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4.22</v>
      </c>
      <c r="L75" s="196">
        <v>210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6.08</v>
      </c>
      <c r="R75" s="196">
        <v>12.54</v>
      </c>
      <c r="S75" s="196">
        <v>3.2</v>
      </c>
      <c r="T75" s="196">
        <v>0</v>
      </c>
      <c r="U75" s="196">
        <v>24.78</v>
      </c>
      <c r="V75" s="196">
        <v>6.13</v>
      </c>
      <c r="W75" s="196">
        <v>13.38</v>
      </c>
      <c r="X75" s="196">
        <v>43.63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210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6.08</v>
      </c>
      <c r="R76" s="196">
        <v>12.54</v>
      </c>
      <c r="S76" s="196">
        <v>3.2</v>
      </c>
      <c r="T76" s="196">
        <v>0</v>
      </c>
      <c r="U76" s="196">
        <v>24.78</v>
      </c>
      <c r="V76" s="196">
        <v>6.13</v>
      </c>
      <c r="W76" s="196">
        <v>13.38</v>
      </c>
      <c r="X76" s="196">
        <v>43.63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210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6.08</v>
      </c>
      <c r="R77" s="196">
        <v>12.54</v>
      </c>
      <c r="S77" s="196">
        <v>4.96</v>
      </c>
      <c r="T77" s="196">
        <v>0</v>
      </c>
      <c r="U77" s="196">
        <v>24.78</v>
      </c>
      <c r="V77" s="196">
        <v>6.13</v>
      </c>
      <c r="W77" s="196">
        <v>13.38</v>
      </c>
      <c r="X77" s="196">
        <v>43.63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184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2.89</v>
      </c>
      <c r="R78" s="196">
        <v>12.54</v>
      </c>
      <c r="S78" s="196">
        <v>4.96</v>
      </c>
      <c r="T78" s="196">
        <v>0</v>
      </c>
      <c r="U78" s="196">
        <v>24.78</v>
      </c>
      <c r="V78" s="196">
        <v>6.13</v>
      </c>
      <c r="W78" s="196">
        <v>13.38</v>
      </c>
      <c r="X78" s="196">
        <v>43.63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152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2.89</v>
      </c>
      <c r="R79" s="196">
        <v>12.55</v>
      </c>
      <c r="S79" s="196">
        <v>7.81</v>
      </c>
      <c r="T79" s="196">
        <v>0</v>
      </c>
      <c r="U79" s="196">
        <v>24.78</v>
      </c>
      <c r="V79" s="196">
        <v>6.13</v>
      </c>
      <c r="W79" s="196">
        <v>13.38</v>
      </c>
      <c r="X79" s="196">
        <v>43.63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26.92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115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12.55</v>
      </c>
      <c r="S80" s="196">
        <v>7.81</v>
      </c>
      <c r="T80" s="196">
        <v>0</v>
      </c>
      <c r="U80" s="196">
        <v>24.78</v>
      </c>
      <c r="V80" s="196">
        <v>6.13</v>
      </c>
      <c r="W80" s="196">
        <v>13.38</v>
      </c>
      <c r="X80" s="196">
        <v>43.63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26.92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4.68</v>
      </c>
      <c r="L81" s="196">
        <v>115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12.55</v>
      </c>
      <c r="S81" s="196">
        <v>3.11</v>
      </c>
      <c r="T81" s="196">
        <v>0</v>
      </c>
      <c r="U81" s="196">
        <v>24.78</v>
      </c>
      <c r="V81" s="196">
        <v>6.13</v>
      </c>
      <c r="W81" s="196">
        <v>13.38</v>
      </c>
      <c r="X81" s="196">
        <v>43.63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26.92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115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12.55</v>
      </c>
      <c r="S82" s="196">
        <v>3.11</v>
      </c>
      <c r="T82" s="196">
        <v>0</v>
      </c>
      <c r="U82" s="196">
        <v>24.78</v>
      </c>
      <c r="V82" s="196">
        <v>6.13</v>
      </c>
      <c r="W82" s="196">
        <v>13.38</v>
      </c>
      <c r="X82" s="196">
        <v>43.63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26.92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108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3</v>
      </c>
      <c r="T83" s="196">
        <v>0</v>
      </c>
      <c r="U83" s="196">
        <v>24.78</v>
      </c>
      <c r="V83" s="196">
        <v>6.13</v>
      </c>
      <c r="W83" s="196">
        <v>13.38</v>
      </c>
      <c r="X83" s="196">
        <v>43.63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61.45</v>
      </c>
      <c r="AQ83" s="196">
        <v>26.43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108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3</v>
      </c>
      <c r="T84" s="196">
        <v>0</v>
      </c>
      <c r="U84" s="196">
        <v>24.78</v>
      </c>
      <c r="V84" s="196">
        <v>6.13</v>
      </c>
      <c r="W84" s="196">
        <v>13.38</v>
      </c>
      <c r="X84" s="196">
        <v>43.63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61.45</v>
      </c>
      <c r="AQ84" s="196">
        <v>26.43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108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3.86</v>
      </c>
      <c r="S85" s="196">
        <v>3</v>
      </c>
      <c r="T85" s="196">
        <v>0</v>
      </c>
      <c r="U85" s="196">
        <v>24.78</v>
      </c>
      <c r="V85" s="196">
        <v>1.93</v>
      </c>
      <c r="W85" s="196">
        <v>13.38</v>
      </c>
      <c r="X85" s="196">
        <v>43.63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61.45</v>
      </c>
      <c r="AQ85" s="196">
        <v>7.71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108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3.86</v>
      </c>
      <c r="S86" s="196">
        <v>3</v>
      </c>
      <c r="T86" s="196">
        <v>0</v>
      </c>
      <c r="U86" s="196">
        <v>24.78</v>
      </c>
      <c r="V86" s="196">
        <v>1.93</v>
      </c>
      <c r="W86" s="196">
        <v>13.38</v>
      </c>
      <c r="X86" s="196">
        <v>43.63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48.2</v>
      </c>
      <c r="AQ86" s="196">
        <v>7.71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108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3.86</v>
      </c>
      <c r="S87" s="196">
        <v>3</v>
      </c>
      <c r="T87" s="196">
        <v>0</v>
      </c>
      <c r="U87" s="196">
        <v>24.78</v>
      </c>
      <c r="V87" s="196">
        <v>1.93</v>
      </c>
      <c r="W87" s="196">
        <v>13.38</v>
      </c>
      <c r="X87" s="196">
        <v>43.63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48.2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108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3.86</v>
      </c>
      <c r="S88" s="196">
        <v>3</v>
      </c>
      <c r="T88" s="196">
        <v>0</v>
      </c>
      <c r="U88" s="196">
        <v>24.78</v>
      </c>
      <c r="V88" s="196">
        <v>1.93</v>
      </c>
      <c r="W88" s="196">
        <v>13.38</v>
      </c>
      <c r="X88" s="196">
        <v>43.63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19.28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108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3.86</v>
      </c>
      <c r="S89" s="196">
        <v>3</v>
      </c>
      <c r="T89" s="196">
        <v>0</v>
      </c>
      <c r="U89" s="196">
        <v>24.78</v>
      </c>
      <c r="V89" s="196">
        <v>1.93</v>
      </c>
      <c r="W89" s="196">
        <v>4.82</v>
      </c>
      <c r="X89" s="196">
        <v>14.46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19.28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108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3.86</v>
      </c>
      <c r="S90" s="196">
        <v>3</v>
      </c>
      <c r="T90" s="196">
        <v>0</v>
      </c>
      <c r="U90" s="196">
        <v>24.78</v>
      </c>
      <c r="V90" s="196">
        <v>1.93</v>
      </c>
      <c r="W90" s="196">
        <v>4.82</v>
      </c>
      <c r="X90" s="196">
        <v>14.46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19.28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108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3.86</v>
      </c>
      <c r="S91" s="196">
        <v>3</v>
      </c>
      <c r="T91" s="196">
        <v>0</v>
      </c>
      <c r="U91" s="196">
        <v>24.78</v>
      </c>
      <c r="V91" s="196">
        <v>1.93</v>
      </c>
      <c r="W91" s="196">
        <v>4.82</v>
      </c>
      <c r="X91" s="196">
        <v>14.46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16.850000000000001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108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3.86</v>
      </c>
      <c r="S92" s="196">
        <v>3</v>
      </c>
      <c r="T92" s="196">
        <v>0</v>
      </c>
      <c r="U92" s="196">
        <v>24.78</v>
      </c>
      <c r="V92" s="196">
        <v>1.93</v>
      </c>
      <c r="W92" s="196">
        <v>4.82</v>
      </c>
      <c r="X92" s="196">
        <v>14.46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16.850000000000001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108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3.86</v>
      </c>
      <c r="S93" s="196">
        <v>3</v>
      </c>
      <c r="T93" s="196">
        <v>0</v>
      </c>
      <c r="U93" s="196">
        <v>24.78</v>
      </c>
      <c r="V93" s="196">
        <v>1.93</v>
      </c>
      <c r="W93" s="196">
        <v>4.82</v>
      </c>
      <c r="X93" s="196">
        <v>14.46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19.28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108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3.86</v>
      </c>
      <c r="S94" s="196">
        <v>3</v>
      </c>
      <c r="T94" s="196">
        <v>0</v>
      </c>
      <c r="U94" s="196">
        <v>24.78</v>
      </c>
      <c r="V94" s="196">
        <v>1.93</v>
      </c>
      <c r="W94" s="196">
        <v>4.82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19.28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108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3.86</v>
      </c>
      <c r="S95" s="196">
        <v>3</v>
      </c>
      <c r="T95" s="196">
        <v>0</v>
      </c>
      <c r="U95" s="196">
        <v>24.78</v>
      </c>
      <c r="V95" s="196">
        <v>1.93</v>
      </c>
      <c r="W95" s="196">
        <v>4.82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19.28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108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3.86</v>
      </c>
      <c r="S96" s="196">
        <v>3</v>
      </c>
      <c r="T96" s="196">
        <v>0</v>
      </c>
      <c r="U96" s="196">
        <v>24.78</v>
      </c>
      <c r="V96" s="196">
        <v>1.93</v>
      </c>
      <c r="W96" s="196">
        <v>4.82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108</v>
      </c>
      <c r="M97" s="196">
        <v>22.48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3.86</v>
      </c>
      <c r="S97" s="196">
        <v>3</v>
      </c>
      <c r="T97" s="196">
        <v>0</v>
      </c>
      <c r="U97" s="196">
        <v>24.78</v>
      </c>
      <c r="V97" s="196">
        <v>1.93</v>
      </c>
      <c r="W97" s="196">
        <v>4.82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108</v>
      </c>
      <c r="M98" s="196">
        <v>22.48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3.86</v>
      </c>
      <c r="S98" s="196">
        <v>3</v>
      </c>
      <c r="T98" s="196">
        <v>0</v>
      </c>
      <c r="U98" s="196">
        <v>24.78</v>
      </c>
      <c r="V98" s="196">
        <v>1.93</v>
      </c>
      <c r="W98" s="196">
        <v>4.82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4.3924999999999999E-2</v>
      </c>
      <c r="L99">
        <f t="shared" si="0"/>
        <v>3.0674999999999999</v>
      </c>
      <c r="M99">
        <f t="shared" si="0"/>
        <v>0.65090999999999954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7.5739999999999877E-2</v>
      </c>
      <c r="R99">
        <f t="shared" si="0"/>
        <v>0.19892749999999995</v>
      </c>
      <c r="S99">
        <f t="shared" si="0"/>
        <v>7.9957499999999959E-2</v>
      </c>
      <c r="T99">
        <f t="shared" si="0"/>
        <v>0</v>
      </c>
      <c r="U99">
        <f t="shared" si="0"/>
        <v>0.59472000000000025</v>
      </c>
      <c r="V99">
        <f t="shared" si="0"/>
        <v>9.7709999999999977E-2</v>
      </c>
      <c r="W99">
        <f t="shared" si="0"/>
        <v>0.23724250000000005</v>
      </c>
      <c r="X99">
        <f t="shared" si="0"/>
        <v>0.76260250000000118</v>
      </c>
      <c r="Y99">
        <f t="shared" si="0"/>
        <v>0</v>
      </c>
      <c r="Z99">
        <f t="shared" si="0"/>
        <v>0</v>
      </c>
      <c r="AA99">
        <f t="shared" si="0"/>
        <v>0.26630000000000037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1.4210150000000001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1.2037549999999999</v>
      </c>
      <c r="AQ99">
        <f t="shared" si="0"/>
        <v>0.41279500000000025</v>
      </c>
      <c r="AR99">
        <f t="shared" si="0"/>
        <v>0.22162000000000015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19.28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19.28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19.28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19.28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19.28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0.47706500000000024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216.02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37.53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216.02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0.884015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6.4530099999999999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-96.3</v>
      </c>
      <c r="M3" s="196">
        <v>2.29</v>
      </c>
      <c r="N3" s="196">
        <v>1.87</v>
      </c>
      <c r="O3" s="196">
        <v>2.63</v>
      </c>
      <c r="P3" s="196">
        <v>0.88</v>
      </c>
      <c r="Q3" s="196">
        <v>6.14</v>
      </c>
      <c r="R3" s="196">
        <v>13.8</v>
      </c>
      <c r="S3" s="196">
        <v>8.1199999999999992</v>
      </c>
      <c r="T3" s="196">
        <v>0</v>
      </c>
      <c r="U3" s="196">
        <v>2.23</v>
      </c>
      <c r="V3" s="196">
        <v>6.21</v>
      </c>
      <c r="W3" s="196">
        <v>0.72</v>
      </c>
      <c r="X3" s="196">
        <v>26.22</v>
      </c>
      <c r="Y3" s="196">
        <v>0</v>
      </c>
      <c r="Z3" s="196">
        <v>64.38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14.07</v>
      </c>
      <c r="AS3" s="196">
        <v>30.91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-96.3</v>
      </c>
      <c r="M4" s="196">
        <v>2.29</v>
      </c>
      <c r="N4" s="196">
        <v>1.87</v>
      </c>
      <c r="O4" s="196">
        <v>2.63</v>
      </c>
      <c r="P4" s="196">
        <v>0.88</v>
      </c>
      <c r="Q4" s="196">
        <v>6.14</v>
      </c>
      <c r="R4" s="196">
        <v>13.8</v>
      </c>
      <c r="S4" s="196">
        <v>8.1199999999999992</v>
      </c>
      <c r="T4" s="196">
        <v>0</v>
      </c>
      <c r="U4" s="196">
        <v>2.23</v>
      </c>
      <c r="V4" s="196">
        <v>6.21</v>
      </c>
      <c r="W4" s="196">
        <v>0.72</v>
      </c>
      <c r="X4" s="196">
        <v>50.33</v>
      </c>
      <c r="Y4" s="196">
        <v>0</v>
      </c>
      <c r="Z4" s="196">
        <v>64.38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14.07</v>
      </c>
      <c r="AS4" s="196">
        <v>30.91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-96.3</v>
      </c>
      <c r="M5" s="196">
        <v>2.29</v>
      </c>
      <c r="N5" s="196">
        <v>1.87</v>
      </c>
      <c r="O5" s="196">
        <v>2.63</v>
      </c>
      <c r="P5" s="196">
        <v>0.88</v>
      </c>
      <c r="Q5" s="196">
        <v>6.14</v>
      </c>
      <c r="R5" s="196">
        <v>13.8</v>
      </c>
      <c r="S5" s="196">
        <v>8.1199999999999992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64.38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14.07</v>
      </c>
      <c r="AS5" s="196">
        <v>30.91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-96.3</v>
      </c>
      <c r="M6" s="196">
        <v>2.29</v>
      </c>
      <c r="N6" s="196">
        <v>1.87</v>
      </c>
      <c r="O6" s="196">
        <v>2.63</v>
      </c>
      <c r="P6" s="196">
        <v>0.88</v>
      </c>
      <c r="Q6" s="196">
        <v>6.14</v>
      </c>
      <c r="R6" s="196">
        <v>13.8</v>
      </c>
      <c r="S6" s="196">
        <v>8.1199999999999992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64.38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14.07</v>
      </c>
      <c r="AS6" s="196">
        <v>30.91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-96.3</v>
      </c>
      <c r="M7" s="196">
        <v>2.29</v>
      </c>
      <c r="N7" s="196">
        <v>1.87</v>
      </c>
      <c r="O7" s="196">
        <v>2.63</v>
      </c>
      <c r="P7" s="196">
        <v>0.88</v>
      </c>
      <c r="Q7" s="196">
        <v>6.14</v>
      </c>
      <c r="R7" s="196">
        <v>13.8</v>
      </c>
      <c r="S7" s="196">
        <v>8.1199999999999992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64.38</v>
      </c>
      <c r="AA7" s="196">
        <v>25.16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14.07</v>
      </c>
      <c r="AS7" s="196">
        <v>30.91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-96.3</v>
      </c>
      <c r="M8" s="196">
        <v>2.29</v>
      </c>
      <c r="N8" s="196">
        <v>1.87</v>
      </c>
      <c r="O8" s="196">
        <v>2.63</v>
      </c>
      <c r="P8" s="196">
        <v>0.88</v>
      </c>
      <c r="Q8" s="196">
        <v>6.14</v>
      </c>
      <c r="R8" s="196">
        <v>13.8</v>
      </c>
      <c r="S8" s="196">
        <v>8.1199999999999992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64.38</v>
      </c>
      <c r="AA8" s="196">
        <v>25.16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14.07</v>
      </c>
      <c r="AS8" s="196">
        <v>30.91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-96.3</v>
      </c>
      <c r="M9" s="196">
        <v>2.29</v>
      </c>
      <c r="N9" s="196">
        <v>1.87</v>
      </c>
      <c r="O9" s="196">
        <v>2.63</v>
      </c>
      <c r="P9" s="196">
        <v>0.88</v>
      </c>
      <c r="Q9" s="196">
        <v>6.14</v>
      </c>
      <c r="R9" s="196">
        <v>13.8</v>
      </c>
      <c r="S9" s="196">
        <v>8.1199999999999992</v>
      </c>
      <c r="T9" s="196">
        <v>0</v>
      </c>
      <c r="U9" s="196">
        <v>2.23</v>
      </c>
      <c r="V9" s="196">
        <v>6.21</v>
      </c>
      <c r="W9" s="196">
        <v>15.05</v>
      </c>
      <c r="X9" s="196">
        <v>50.33</v>
      </c>
      <c r="Y9" s="196">
        <v>0</v>
      </c>
      <c r="Z9" s="196">
        <v>64.38</v>
      </c>
      <c r="AA9" s="196">
        <v>25.16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14.07</v>
      </c>
      <c r="AS9" s="196">
        <v>30.91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-96.3</v>
      </c>
      <c r="M10" s="196">
        <v>2.29</v>
      </c>
      <c r="N10" s="196">
        <v>1.87</v>
      </c>
      <c r="O10" s="196">
        <v>2.63</v>
      </c>
      <c r="P10" s="196">
        <v>0.88</v>
      </c>
      <c r="Q10" s="196">
        <v>6.14</v>
      </c>
      <c r="R10" s="196">
        <v>13.8</v>
      </c>
      <c r="S10" s="196">
        <v>8.1199999999999992</v>
      </c>
      <c r="T10" s="196">
        <v>0</v>
      </c>
      <c r="U10" s="196">
        <v>2.23</v>
      </c>
      <c r="V10" s="196">
        <v>6.21</v>
      </c>
      <c r="W10" s="196">
        <v>15.05</v>
      </c>
      <c r="X10" s="196">
        <v>50.33</v>
      </c>
      <c r="Y10" s="196">
        <v>0</v>
      </c>
      <c r="Z10" s="196">
        <v>64.38</v>
      </c>
      <c r="AA10" s="196">
        <v>25.16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14.07</v>
      </c>
      <c r="AS10" s="196">
        <v>30.91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-96.3</v>
      </c>
      <c r="M11" s="196">
        <v>2.29</v>
      </c>
      <c r="N11" s="196">
        <v>1.87</v>
      </c>
      <c r="O11" s="196">
        <v>2.63</v>
      </c>
      <c r="P11" s="196">
        <v>0.88</v>
      </c>
      <c r="Q11" s="196">
        <v>6.14</v>
      </c>
      <c r="R11" s="196">
        <v>13.8</v>
      </c>
      <c r="S11" s="196">
        <v>8.1199999999999992</v>
      </c>
      <c r="T11" s="196">
        <v>0</v>
      </c>
      <c r="U11" s="196">
        <v>2.23</v>
      </c>
      <c r="V11" s="196">
        <v>6.21</v>
      </c>
      <c r="W11" s="196">
        <v>15.05</v>
      </c>
      <c r="X11" s="196">
        <v>50.33</v>
      </c>
      <c r="Y11" s="196">
        <v>0</v>
      </c>
      <c r="Z11" s="196">
        <v>64.38</v>
      </c>
      <c r="AA11" s="196">
        <v>25.16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14.07</v>
      </c>
      <c r="AS11" s="196">
        <v>30.91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-96.3</v>
      </c>
      <c r="M12" s="196">
        <v>2.29</v>
      </c>
      <c r="N12" s="196">
        <v>1.87</v>
      </c>
      <c r="O12" s="196">
        <v>2.63</v>
      </c>
      <c r="P12" s="196">
        <v>0.88</v>
      </c>
      <c r="Q12" s="196">
        <v>6.14</v>
      </c>
      <c r="R12" s="196">
        <v>13.8</v>
      </c>
      <c r="S12" s="196">
        <v>8.1199999999999992</v>
      </c>
      <c r="T12" s="196">
        <v>0</v>
      </c>
      <c r="U12" s="196">
        <v>2.23</v>
      </c>
      <c r="V12" s="196">
        <v>6.21</v>
      </c>
      <c r="W12" s="196">
        <v>15.05</v>
      </c>
      <c r="X12" s="196">
        <v>50.33</v>
      </c>
      <c r="Y12" s="196">
        <v>0</v>
      </c>
      <c r="Z12" s="196">
        <v>64.38</v>
      </c>
      <c r="AA12" s="196">
        <v>25.16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14.07</v>
      </c>
      <c r="AS12" s="196">
        <v>30.91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119.83</v>
      </c>
      <c r="L13" s="196">
        <v>-96.3</v>
      </c>
      <c r="M13" s="196">
        <v>2.29</v>
      </c>
      <c r="N13" s="196">
        <v>1.87</v>
      </c>
      <c r="O13" s="196">
        <v>2.63</v>
      </c>
      <c r="P13" s="196">
        <v>0.88</v>
      </c>
      <c r="Q13" s="196">
        <v>6.14</v>
      </c>
      <c r="R13" s="196">
        <v>13.8</v>
      </c>
      <c r="S13" s="196">
        <v>8.1199999999999992</v>
      </c>
      <c r="T13" s="196">
        <v>0</v>
      </c>
      <c r="U13" s="196">
        <v>2.23</v>
      </c>
      <c r="V13" s="196">
        <v>6.21</v>
      </c>
      <c r="W13" s="196">
        <v>15.05</v>
      </c>
      <c r="X13" s="196">
        <v>50.33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14.07</v>
      </c>
      <c r="AS13" s="196">
        <v>30.91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119.83</v>
      </c>
      <c r="L14" s="196">
        <v>-96.3</v>
      </c>
      <c r="M14" s="196">
        <v>2.29</v>
      </c>
      <c r="N14" s="196">
        <v>1.87</v>
      </c>
      <c r="O14" s="196">
        <v>2.63</v>
      </c>
      <c r="P14" s="196">
        <v>0.88</v>
      </c>
      <c r="Q14" s="196">
        <v>6.14</v>
      </c>
      <c r="R14" s="196">
        <v>13.8</v>
      </c>
      <c r="S14" s="196">
        <v>8.1199999999999992</v>
      </c>
      <c r="T14" s="196">
        <v>0</v>
      </c>
      <c r="U14" s="196">
        <v>2.23</v>
      </c>
      <c r="V14" s="196">
        <v>6.21</v>
      </c>
      <c r="W14" s="196">
        <v>15.05</v>
      </c>
      <c r="X14" s="196">
        <v>50.33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14.07</v>
      </c>
      <c r="AS14" s="196">
        <v>30.91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119.83</v>
      </c>
      <c r="L15" s="196">
        <v>-96.3</v>
      </c>
      <c r="M15" s="196">
        <v>2.29</v>
      </c>
      <c r="N15" s="196">
        <v>1.87</v>
      </c>
      <c r="O15" s="196">
        <v>2.63</v>
      </c>
      <c r="P15" s="196">
        <v>0.88</v>
      </c>
      <c r="Q15" s="196">
        <v>6.14</v>
      </c>
      <c r="R15" s="196">
        <v>13.8</v>
      </c>
      <c r="S15" s="196">
        <v>8.1199999999999992</v>
      </c>
      <c r="T15" s="196">
        <v>0</v>
      </c>
      <c r="U15" s="196">
        <v>2.23</v>
      </c>
      <c r="V15" s="196">
        <v>6.21</v>
      </c>
      <c r="W15" s="196">
        <v>15.05</v>
      </c>
      <c r="X15" s="196">
        <v>50.33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14.07</v>
      </c>
      <c r="AS15" s="196">
        <v>30.91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119.83</v>
      </c>
      <c r="L16" s="196">
        <v>-96.3</v>
      </c>
      <c r="M16" s="196">
        <v>2.29</v>
      </c>
      <c r="N16" s="196">
        <v>1.87</v>
      </c>
      <c r="O16" s="196">
        <v>2.63</v>
      </c>
      <c r="P16" s="196">
        <v>0.88</v>
      </c>
      <c r="Q16" s="196">
        <v>6.14</v>
      </c>
      <c r="R16" s="196">
        <v>13.8</v>
      </c>
      <c r="S16" s="196">
        <v>8.1199999999999992</v>
      </c>
      <c r="T16" s="196">
        <v>0</v>
      </c>
      <c r="U16" s="196">
        <v>2.23</v>
      </c>
      <c r="V16" s="196">
        <v>6.21</v>
      </c>
      <c r="W16" s="196">
        <v>15.05</v>
      </c>
      <c r="X16" s="196">
        <v>50.33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14.07</v>
      </c>
      <c r="AS16" s="196">
        <v>30.91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-96.3</v>
      </c>
      <c r="M17" s="196">
        <v>2.29</v>
      </c>
      <c r="N17" s="196">
        <v>1.87</v>
      </c>
      <c r="O17" s="196">
        <v>2.63</v>
      </c>
      <c r="P17" s="196">
        <v>0.88</v>
      </c>
      <c r="Q17" s="196">
        <v>6.14</v>
      </c>
      <c r="R17" s="196">
        <v>13.8</v>
      </c>
      <c r="S17" s="196">
        <v>8.1199999999999992</v>
      </c>
      <c r="T17" s="196">
        <v>0</v>
      </c>
      <c r="U17" s="196">
        <v>2.23</v>
      </c>
      <c r="V17" s="196">
        <v>6.21</v>
      </c>
      <c r="W17" s="196">
        <v>15.05</v>
      </c>
      <c r="X17" s="196">
        <v>50.33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14.07</v>
      </c>
      <c r="AS17" s="196">
        <v>30.91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119.83</v>
      </c>
      <c r="L18" s="196">
        <v>-96.3</v>
      </c>
      <c r="M18" s="196">
        <v>2.29</v>
      </c>
      <c r="N18" s="196">
        <v>1.87</v>
      </c>
      <c r="O18" s="196">
        <v>2.63</v>
      </c>
      <c r="P18" s="196">
        <v>0.88</v>
      </c>
      <c r="Q18" s="196">
        <v>6.14</v>
      </c>
      <c r="R18" s="196">
        <v>13.8</v>
      </c>
      <c r="S18" s="196">
        <v>8.1199999999999992</v>
      </c>
      <c r="T18" s="196">
        <v>0</v>
      </c>
      <c r="U18" s="196">
        <v>2.23</v>
      </c>
      <c r="V18" s="196">
        <v>6.21</v>
      </c>
      <c r="W18" s="196">
        <v>15.05</v>
      </c>
      <c r="X18" s="196">
        <v>50.33</v>
      </c>
      <c r="Y18" s="196">
        <v>0</v>
      </c>
      <c r="Z18" s="196">
        <v>64.38</v>
      </c>
      <c r="AA18" s="196">
        <v>25.16</v>
      </c>
      <c r="AB18" s="196">
        <v>0</v>
      </c>
      <c r="AC18" s="196">
        <v>4.99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14.07</v>
      </c>
      <c r="AS18" s="196">
        <v>30.91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119.83</v>
      </c>
      <c r="L19" s="196">
        <v>-96.3</v>
      </c>
      <c r="M19" s="196">
        <v>2.29</v>
      </c>
      <c r="N19" s="196">
        <v>1.87</v>
      </c>
      <c r="O19" s="196">
        <v>2.63</v>
      </c>
      <c r="P19" s="196">
        <v>0.88</v>
      </c>
      <c r="Q19" s="196">
        <v>6.14</v>
      </c>
      <c r="R19" s="196">
        <v>13.8</v>
      </c>
      <c r="S19" s="196">
        <v>8.1199999999999992</v>
      </c>
      <c r="T19" s="196">
        <v>0</v>
      </c>
      <c r="U19" s="196">
        <v>2.23</v>
      </c>
      <c r="V19" s="196">
        <v>6.21</v>
      </c>
      <c r="W19" s="196">
        <v>15.05</v>
      </c>
      <c r="X19" s="196">
        <v>50.33</v>
      </c>
      <c r="Y19" s="196">
        <v>0</v>
      </c>
      <c r="Z19" s="196">
        <v>64.38</v>
      </c>
      <c r="AA19" s="196">
        <v>25.16</v>
      </c>
      <c r="AB19" s="196">
        <v>0</v>
      </c>
      <c r="AC19" s="196">
        <v>4.99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14.07</v>
      </c>
      <c r="AS19" s="196">
        <v>30.91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119.83</v>
      </c>
      <c r="L20" s="196">
        <v>-96.3</v>
      </c>
      <c r="M20" s="196">
        <v>2.29</v>
      </c>
      <c r="N20" s="196">
        <v>1.87</v>
      </c>
      <c r="O20" s="196">
        <v>2.63</v>
      </c>
      <c r="P20" s="196">
        <v>0.88</v>
      </c>
      <c r="Q20" s="196">
        <v>6.14</v>
      </c>
      <c r="R20" s="196">
        <v>13.8</v>
      </c>
      <c r="S20" s="196">
        <v>8.1199999999999992</v>
      </c>
      <c r="T20" s="196">
        <v>0</v>
      </c>
      <c r="U20" s="196">
        <v>2.23</v>
      </c>
      <c r="V20" s="196">
        <v>6.21</v>
      </c>
      <c r="W20" s="196">
        <v>15.05</v>
      </c>
      <c r="X20" s="196">
        <v>50.33</v>
      </c>
      <c r="Y20" s="196">
        <v>0</v>
      </c>
      <c r="Z20" s="196">
        <v>64.38</v>
      </c>
      <c r="AA20" s="196">
        <v>25.16</v>
      </c>
      <c r="AB20" s="196">
        <v>0</v>
      </c>
      <c r="AC20" s="196">
        <v>4.99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14.07</v>
      </c>
      <c r="AS20" s="196">
        <v>30.91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119.83</v>
      </c>
      <c r="L21" s="196">
        <v>-96.3</v>
      </c>
      <c r="M21" s="196">
        <v>2.29</v>
      </c>
      <c r="N21" s="196">
        <v>1.87</v>
      </c>
      <c r="O21" s="196">
        <v>2.63</v>
      </c>
      <c r="P21" s="196">
        <v>0.88</v>
      </c>
      <c r="Q21" s="196">
        <v>6.14</v>
      </c>
      <c r="R21" s="196">
        <v>13.8</v>
      </c>
      <c r="S21" s="196">
        <v>8.1199999999999992</v>
      </c>
      <c r="T21" s="196">
        <v>0</v>
      </c>
      <c r="U21" s="196">
        <v>2.23</v>
      </c>
      <c r="V21" s="196">
        <v>6.21</v>
      </c>
      <c r="W21" s="196">
        <v>15.05</v>
      </c>
      <c r="X21" s="196">
        <v>50.33</v>
      </c>
      <c r="Y21" s="196">
        <v>0</v>
      </c>
      <c r="Z21" s="196">
        <v>64.38</v>
      </c>
      <c r="AA21" s="196">
        <v>25.16</v>
      </c>
      <c r="AB21" s="196">
        <v>0</v>
      </c>
      <c r="AC21" s="196">
        <v>4.99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14.07</v>
      </c>
      <c r="AS21" s="196">
        <v>30.91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119.83</v>
      </c>
      <c r="L22" s="196">
        <v>-96.3</v>
      </c>
      <c r="M22" s="196">
        <v>2.29</v>
      </c>
      <c r="N22" s="196">
        <v>1.87</v>
      </c>
      <c r="O22" s="196">
        <v>2.63</v>
      </c>
      <c r="P22" s="196">
        <v>0.88</v>
      </c>
      <c r="Q22" s="196">
        <v>6.14</v>
      </c>
      <c r="R22" s="196">
        <v>13.8</v>
      </c>
      <c r="S22" s="196">
        <v>8.1199999999999992</v>
      </c>
      <c r="T22" s="196">
        <v>0</v>
      </c>
      <c r="U22" s="196">
        <v>2.23</v>
      </c>
      <c r="V22" s="196">
        <v>6.21</v>
      </c>
      <c r="W22" s="196">
        <v>15.05</v>
      </c>
      <c r="X22" s="196">
        <v>50.33</v>
      </c>
      <c r="Y22" s="196">
        <v>0</v>
      </c>
      <c r="Z22" s="196">
        <v>64.38</v>
      </c>
      <c r="AA22" s="196">
        <v>25.16</v>
      </c>
      <c r="AB22" s="196">
        <v>0</v>
      </c>
      <c r="AC22" s="196">
        <v>4.99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14.07</v>
      </c>
      <c r="AS22" s="196">
        <v>30.91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119.82</v>
      </c>
      <c r="L23" s="196">
        <v>-96.3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6.14</v>
      </c>
      <c r="R23" s="196">
        <v>13.8</v>
      </c>
      <c r="S23" s="196">
        <v>8.1199999999999992</v>
      </c>
      <c r="T23" s="196">
        <v>0</v>
      </c>
      <c r="U23" s="196">
        <v>2.23</v>
      </c>
      <c r="V23" s="196">
        <v>6.21</v>
      </c>
      <c r="W23" s="196">
        <v>7.06</v>
      </c>
      <c r="X23" s="196">
        <v>50.33</v>
      </c>
      <c r="Y23" s="196">
        <v>0</v>
      </c>
      <c r="Z23" s="196">
        <v>64.38</v>
      </c>
      <c r="AA23" s="196">
        <v>25.16</v>
      </c>
      <c r="AB23" s="196">
        <v>0</v>
      </c>
      <c r="AC23" s="196">
        <v>4.99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14.07</v>
      </c>
      <c r="AS23" s="196">
        <v>30.91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119.82</v>
      </c>
      <c r="L24" s="196">
        <v>-96.3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6.14</v>
      </c>
      <c r="R24" s="196">
        <v>13.8</v>
      </c>
      <c r="S24" s="196">
        <v>8.1199999999999992</v>
      </c>
      <c r="T24" s="196">
        <v>0</v>
      </c>
      <c r="U24" s="196">
        <v>2.23</v>
      </c>
      <c r="V24" s="196">
        <v>6.21</v>
      </c>
      <c r="W24" s="196">
        <v>1.01</v>
      </c>
      <c r="X24" s="196">
        <v>26.23</v>
      </c>
      <c r="Y24" s="196">
        <v>0</v>
      </c>
      <c r="Z24" s="196">
        <v>64.38</v>
      </c>
      <c r="AA24" s="196">
        <v>25.16</v>
      </c>
      <c r="AB24" s="196">
        <v>0</v>
      </c>
      <c r="AC24" s="196">
        <v>4.99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14.07</v>
      </c>
      <c r="AS24" s="196">
        <v>30.91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119.82</v>
      </c>
      <c r="L25" s="196">
        <v>-96.3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6.14</v>
      </c>
      <c r="R25" s="196">
        <v>13.8</v>
      </c>
      <c r="S25" s="196">
        <v>8.1199999999999992</v>
      </c>
      <c r="T25" s="196">
        <v>0</v>
      </c>
      <c r="U25" s="196">
        <v>2.23</v>
      </c>
      <c r="V25" s="196">
        <v>6.21</v>
      </c>
      <c r="W25" s="196">
        <v>0.72</v>
      </c>
      <c r="X25" s="196">
        <v>2.33</v>
      </c>
      <c r="Y25" s="196">
        <v>0</v>
      </c>
      <c r="Z25" s="196">
        <v>64.38</v>
      </c>
      <c r="AA25" s="196">
        <v>25.16</v>
      </c>
      <c r="AB25" s="196">
        <v>0</v>
      </c>
      <c r="AC25" s="196">
        <v>4.99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14.07</v>
      </c>
      <c r="AS25" s="196">
        <v>30.91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119.82</v>
      </c>
      <c r="L26" s="196">
        <v>-96.3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6.14</v>
      </c>
      <c r="R26" s="196">
        <v>13.8</v>
      </c>
      <c r="S26" s="196">
        <v>8.1199999999999992</v>
      </c>
      <c r="T26" s="196">
        <v>0</v>
      </c>
      <c r="U26" s="196">
        <v>2.23</v>
      </c>
      <c r="V26" s="196">
        <v>6.21</v>
      </c>
      <c r="W26" s="196">
        <v>0.71</v>
      </c>
      <c r="X26" s="196">
        <v>2.33</v>
      </c>
      <c r="Y26" s="196">
        <v>0</v>
      </c>
      <c r="Z26" s="196">
        <v>64.39</v>
      </c>
      <c r="AA26" s="196">
        <v>25.16</v>
      </c>
      <c r="AB26" s="196">
        <v>0</v>
      </c>
      <c r="AC26" s="196">
        <v>4.99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14.07</v>
      </c>
      <c r="AS26" s="196">
        <v>30.91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119.82</v>
      </c>
      <c r="L27" s="196">
        <v>-96.3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6.14</v>
      </c>
      <c r="R27" s="196">
        <v>13.8</v>
      </c>
      <c r="S27" s="196">
        <v>8.1199999999999992</v>
      </c>
      <c r="T27" s="196">
        <v>0</v>
      </c>
      <c r="U27" s="196">
        <v>2.23</v>
      </c>
      <c r="V27" s="196">
        <v>6.21</v>
      </c>
      <c r="W27" s="196">
        <v>0.72</v>
      </c>
      <c r="X27" s="196">
        <v>2.33</v>
      </c>
      <c r="Y27" s="196">
        <v>0</v>
      </c>
      <c r="Z27" s="196">
        <v>64.38</v>
      </c>
      <c r="AA27" s="196">
        <v>25.16</v>
      </c>
      <c r="AB27" s="196">
        <v>0</v>
      </c>
      <c r="AC27" s="196">
        <v>4.99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14.07</v>
      </c>
      <c r="AS27" s="196">
        <v>30.81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119.82</v>
      </c>
      <c r="L28" s="196">
        <v>-96.3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6.14</v>
      </c>
      <c r="R28" s="196">
        <v>13.8</v>
      </c>
      <c r="S28" s="196">
        <v>8.1199999999999992</v>
      </c>
      <c r="T28" s="196">
        <v>0</v>
      </c>
      <c r="U28" s="196">
        <v>2.23</v>
      </c>
      <c r="V28" s="196">
        <v>6.21</v>
      </c>
      <c r="W28" s="196">
        <v>0.72</v>
      </c>
      <c r="X28" s="196">
        <v>2.3199999999999998</v>
      </c>
      <c r="Y28" s="196">
        <v>0</v>
      </c>
      <c r="Z28" s="196">
        <v>64.38</v>
      </c>
      <c r="AA28" s="196">
        <v>25.16</v>
      </c>
      <c r="AB28" s="196">
        <v>0</v>
      </c>
      <c r="AC28" s="196">
        <v>4.99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14.07</v>
      </c>
      <c r="AS28" s="196">
        <v>30.81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119.83</v>
      </c>
      <c r="L29" s="196">
        <v>-96.3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6.14</v>
      </c>
      <c r="R29" s="196">
        <v>13.8</v>
      </c>
      <c r="S29" s="196">
        <v>8.17</v>
      </c>
      <c r="T29" s="196">
        <v>0</v>
      </c>
      <c r="U29" s="196">
        <v>2.23</v>
      </c>
      <c r="V29" s="196">
        <v>6.21</v>
      </c>
      <c r="W29" s="196">
        <v>0.72</v>
      </c>
      <c r="X29" s="196">
        <v>2.33</v>
      </c>
      <c r="Y29" s="196">
        <v>0</v>
      </c>
      <c r="Z29" s="196">
        <v>64.38</v>
      </c>
      <c r="AA29" s="196">
        <v>25.16</v>
      </c>
      <c r="AB29" s="196">
        <v>0</v>
      </c>
      <c r="AC29" s="196">
        <v>4.99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14.07</v>
      </c>
      <c r="AS29" s="196">
        <v>30.81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119.83</v>
      </c>
      <c r="L30" s="196">
        <v>-96.3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6.14</v>
      </c>
      <c r="R30" s="196">
        <v>13.8</v>
      </c>
      <c r="S30" s="196">
        <v>11.59</v>
      </c>
      <c r="T30" s="196">
        <v>0</v>
      </c>
      <c r="U30" s="196">
        <v>2.23</v>
      </c>
      <c r="V30" s="196">
        <v>6.21</v>
      </c>
      <c r="W30" s="196">
        <v>0.72</v>
      </c>
      <c r="X30" s="196">
        <v>2.33</v>
      </c>
      <c r="Y30" s="196">
        <v>0</v>
      </c>
      <c r="Z30" s="196">
        <v>35.46</v>
      </c>
      <c r="AA30" s="196">
        <v>25.16</v>
      </c>
      <c r="AB30" s="196">
        <v>0</v>
      </c>
      <c r="AC30" s="196">
        <v>2.99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14.07</v>
      </c>
      <c r="AS30" s="196">
        <v>30.81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119.83</v>
      </c>
      <c r="L31" s="196">
        <v>-96.12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6.14</v>
      </c>
      <c r="R31" s="196">
        <v>13.8</v>
      </c>
      <c r="S31" s="196">
        <v>11.59</v>
      </c>
      <c r="T31" s="196">
        <v>0</v>
      </c>
      <c r="U31" s="196">
        <v>2.23</v>
      </c>
      <c r="V31" s="196">
        <v>6.21</v>
      </c>
      <c r="W31" s="196">
        <v>0.72</v>
      </c>
      <c r="X31" s="196">
        <v>2.33</v>
      </c>
      <c r="Y31" s="196">
        <v>0</v>
      </c>
      <c r="Z31" s="196">
        <v>4.3899999999999997</v>
      </c>
      <c r="AA31" s="196">
        <v>25.16</v>
      </c>
      <c r="AB31" s="196">
        <v>0</v>
      </c>
      <c r="AC31" s="196">
        <v>2.99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14.07</v>
      </c>
      <c r="AS31" s="196">
        <v>30.81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119.83</v>
      </c>
      <c r="L32" s="196">
        <v>-95.76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6.14</v>
      </c>
      <c r="R32" s="196">
        <v>0.66</v>
      </c>
      <c r="S32" s="196">
        <v>11.59</v>
      </c>
      <c r="T32" s="196">
        <v>0</v>
      </c>
      <c r="U32" s="196">
        <v>2.23</v>
      </c>
      <c r="V32" s="196">
        <v>1.39</v>
      </c>
      <c r="W32" s="196">
        <v>0.72</v>
      </c>
      <c r="X32" s="196">
        <v>2.33</v>
      </c>
      <c r="Y32" s="196">
        <v>0</v>
      </c>
      <c r="Z32" s="196">
        <v>4.3899999999999997</v>
      </c>
      <c r="AA32" s="196">
        <v>25.16</v>
      </c>
      <c r="AB32" s="196">
        <v>0</v>
      </c>
      <c r="AC32" s="196">
        <v>2.99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14.07</v>
      </c>
      <c r="AS32" s="196">
        <v>30.81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119.83</v>
      </c>
      <c r="L33" s="196">
        <v>-96.29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6.14</v>
      </c>
      <c r="R33" s="196">
        <v>0.66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2.96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2.99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14.07</v>
      </c>
      <c r="AS33" s="196">
        <v>30.81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119.83</v>
      </c>
      <c r="L34" s="196">
        <v>-96.29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6.14</v>
      </c>
      <c r="R34" s="196">
        <v>0.66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2.99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14.07</v>
      </c>
      <c r="AS34" s="196">
        <v>30.81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119.82</v>
      </c>
      <c r="L35" s="196">
        <v>-96.29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6.14</v>
      </c>
      <c r="R35" s="196">
        <v>0.66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3.99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13.83</v>
      </c>
      <c r="AS35" s="196">
        <v>30.81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119.83</v>
      </c>
      <c r="L36" s="196">
        <v>-96.29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6.14</v>
      </c>
      <c r="R36" s="196">
        <v>0.97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3.99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13.83</v>
      </c>
      <c r="AS36" s="196">
        <v>30.81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119.83</v>
      </c>
      <c r="L37" s="196">
        <v>-96.29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6.14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3.99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13.83</v>
      </c>
      <c r="AS37" s="196">
        <v>30.81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119.83</v>
      </c>
      <c r="L38" s="196">
        <v>-96.29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6.14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3.99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13.83</v>
      </c>
      <c r="AS38" s="196">
        <v>30.81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82.64</v>
      </c>
      <c r="L39" s="196">
        <v>-96.23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6.14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3.99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13.83</v>
      </c>
      <c r="AS39" s="196">
        <v>30.81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61.98</v>
      </c>
      <c r="L40" s="196">
        <v>-96.23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6.14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3.99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13.83</v>
      </c>
      <c r="AS40" s="196">
        <v>30.81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61.98</v>
      </c>
      <c r="L41" s="196">
        <v>-96.23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6.14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3.99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13.83</v>
      </c>
      <c r="AS41" s="196">
        <v>30.77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-93.14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6.14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3.99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13.83</v>
      </c>
      <c r="AS42" s="196">
        <v>30.77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-92.96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6.14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13.83</v>
      </c>
      <c r="AS43" s="196">
        <v>30.62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13.78</v>
      </c>
      <c r="L44" s="196">
        <v>-92.96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6.14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13.61</v>
      </c>
      <c r="AS44" s="196">
        <v>30.62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23.42</v>
      </c>
      <c r="L45" s="196">
        <v>-92.96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6.14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2.99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13.61</v>
      </c>
      <c r="AS45" s="196">
        <v>30.62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23.42</v>
      </c>
      <c r="L46" s="196">
        <v>-92.96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6.14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2.99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13.61</v>
      </c>
      <c r="AS46" s="196">
        <v>30.62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42.7</v>
      </c>
      <c r="L47" s="196">
        <v>-92.27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6.14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3.27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17.36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13.61</v>
      </c>
      <c r="AS47" s="196">
        <v>30.62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42.7</v>
      </c>
      <c r="L48" s="196">
        <v>-92.27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6.14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3.27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17.36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13.61</v>
      </c>
      <c r="AS48" s="196">
        <v>30.62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61.98</v>
      </c>
      <c r="L49" s="196">
        <v>-92.27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17.36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13.61</v>
      </c>
      <c r="AS49" s="196">
        <v>30.62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71.62</v>
      </c>
      <c r="L50" s="196">
        <v>-92.27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17.36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13.61</v>
      </c>
      <c r="AS50" s="196">
        <v>30.62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61.98</v>
      </c>
      <c r="L51" s="196">
        <v>-92.27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0.71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13.61</v>
      </c>
      <c r="AS51" s="196">
        <v>30.62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81.260000000000005</v>
      </c>
      <c r="L52" s="196">
        <v>-92.27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0.71</v>
      </c>
      <c r="X52" s="196">
        <v>2.33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13.61</v>
      </c>
      <c r="AS52" s="196">
        <v>30.62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81.260000000000005</v>
      </c>
      <c r="L53" s="196">
        <v>-92.27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0.67</v>
      </c>
      <c r="S53" s="196">
        <v>11.59</v>
      </c>
      <c r="T53" s="196">
        <v>0</v>
      </c>
      <c r="U53" s="196">
        <v>2.23</v>
      </c>
      <c r="V53" s="196">
        <v>0.32</v>
      </c>
      <c r="W53" s="196">
        <v>0.71</v>
      </c>
      <c r="X53" s="196">
        <v>2.33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13.61</v>
      </c>
      <c r="AS53" s="196">
        <v>30.62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81.260000000000005</v>
      </c>
      <c r="L54" s="196">
        <v>-93.35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0.67</v>
      </c>
      <c r="S54" s="196">
        <v>11.59</v>
      </c>
      <c r="T54" s="196">
        <v>0</v>
      </c>
      <c r="U54" s="196">
        <v>2.23</v>
      </c>
      <c r="V54" s="196">
        <v>0.32</v>
      </c>
      <c r="W54" s="196">
        <v>0.71</v>
      </c>
      <c r="X54" s="196">
        <v>2.33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13.61</v>
      </c>
      <c r="AS54" s="196">
        <v>30.62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81.260000000000005</v>
      </c>
      <c r="L55" s="196">
        <v>-94.61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0.67</v>
      </c>
      <c r="S55" s="196">
        <v>11.59</v>
      </c>
      <c r="T55" s="196">
        <v>0</v>
      </c>
      <c r="U55" s="196">
        <v>2.23</v>
      </c>
      <c r="V55" s="196">
        <v>0.32</v>
      </c>
      <c r="W55" s="196">
        <v>0.71</v>
      </c>
      <c r="X55" s="196">
        <v>2.33</v>
      </c>
      <c r="Y55" s="196">
        <v>0</v>
      </c>
      <c r="Z55" s="196">
        <v>4.3899999999999997</v>
      </c>
      <c r="AA55" s="196">
        <v>1.42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13.61</v>
      </c>
      <c r="AS55" s="196">
        <v>30.62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81.260000000000005</v>
      </c>
      <c r="L56" s="196">
        <v>-94.61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0.67</v>
      </c>
      <c r="S56" s="196">
        <v>11.59</v>
      </c>
      <c r="T56" s="196">
        <v>0</v>
      </c>
      <c r="U56" s="196">
        <v>2.23</v>
      </c>
      <c r="V56" s="196">
        <v>0.32</v>
      </c>
      <c r="W56" s="196">
        <v>0.71</v>
      </c>
      <c r="X56" s="196">
        <v>2.33</v>
      </c>
      <c r="Y56" s="196">
        <v>0</v>
      </c>
      <c r="Z56" s="196">
        <v>4.3899999999999997</v>
      </c>
      <c r="AA56" s="196">
        <v>1.42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13.61</v>
      </c>
      <c r="AS56" s="196">
        <v>30.62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116.57</v>
      </c>
      <c r="L57" s="196">
        <v>-94.61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0.67</v>
      </c>
      <c r="S57" s="196">
        <v>11.59</v>
      </c>
      <c r="T57" s="196">
        <v>0</v>
      </c>
      <c r="U57" s="196">
        <v>2.23</v>
      </c>
      <c r="V57" s="196">
        <v>0.32</v>
      </c>
      <c r="W57" s="196">
        <v>0.71</v>
      </c>
      <c r="X57" s="196">
        <v>2.33</v>
      </c>
      <c r="Y57" s="196">
        <v>0</v>
      </c>
      <c r="Z57" s="196">
        <v>4.3899999999999997</v>
      </c>
      <c r="AA57" s="196">
        <v>1.42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13.61</v>
      </c>
      <c r="AS57" s="196">
        <v>30.62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111.31</v>
      </c>
      <c r="L58" s="196">
        <v>-94.61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0.67</v>
      </c>
      <c r="S58" s="196">
        <v>8.91</v>
      </c>
      <c r="T58" s="196">
        <v>0</v>
      </c>
      <c r="U58" s="196">
        <v>2.23</v>
      </c>
      <c r="V58" s="196">
        <v>0.32</v>
      </c>
      <c r="W58" s="196">
        <v>0.71</v>
      </c>
      <c r="X58" s="196">
        <v>2.33</v>
      </c>
      <c r="Y58" s="196">
        <v>0</v>
      </c>
      <c r="Z58" s="196">
        <v>4.3899999999999997</v>
      </c>
      <c r="AA58" s="196">
        <v>1.42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13.61</v>
      </c>
      <c r="AS58" s="196">
        <v>30.62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110.18</v>
      </c>
      <c r="L59" s="196">
        <v>-95.33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0.67</v>
      </c>
      <c r="S59" s="196">
        <v>11.59</v>
      </c>
      <c r="T59" s="196">
        <v>0</v>
      </c>
      <c r="U59" s="196">
        <v>2.23</v>
      </c>
      <c r="V59" s="196">
        <v>0.32</v>
      </c>
      <c r="W59" s="196">
        <v>0.71</v>
      </c>
      <c r="X59" s="196">
        <v>2.33</v>
      </c>
      <c r="Y59" s="196">
        <v>0</v>
      </c>
      <c r="Z59" s="196">
        <v>4.3899999999999997</v>
      </c>
      <c r="AA59" s="196">
        <v>1.42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13.61</v>
      </c>
      <c r="AS59" s="196">
        <v>30.62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102.47</v>
      </c>
      <c r="L60" s="196">
        <v>-95.33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0.67</v>
      </c>
      <c r="S60" s="196">
        <v>11.59</v>
      </c>
      <c r="T60" s="196">
        <v>0</v>
      </c>
      <c r="U60" s="196">
        <v>2.23</v>
      </c>
      <c r="V60" s="196">
        <v>0.32</v>
      </c>
      <c r="W60" s="196">
        <v>0.71</v>
      </c>
      <c r="X60" s="196">
        <v>2.33</v>
      </c>
      <c r="Y60" s="196">
        <v>0</v>
      </c>
      <c r="Z60" s="196">
        <v>4.3899999999999997</v>
      </c>
      <c r="AA60" s="196">
        <v>1.42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13.61</v>
      </c>
      <c r="AS60" s="196">
        <v>30.62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117.9</v>
      </c>
      <c r="L61" s="196">
        <v>-96.16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0.67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13.61</v>
      </c>
      <c r="AS61" s="196">
        <v>30.62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117.9</v>
      </c>
      <c r="L62" s="196">
        <v>-96.16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13.61</v>
      </c>
      <c r="AS62" s="196">
        <v>30.62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117.9</v>
      </c>
      <c r="L63" s="196">
        <v>-96.16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13.61</v>
      </c>
      <c r="AS63" s="196">
        <v>30.62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117.9</v>
      </c>
      <c r="L64" s="196">
        <v>-96.16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13.61</v>
      </c>
      <c r="AS64" s="196">
        <v>30.62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117.9</v>
      </c>
      <c r="L65" s="196">
        <v>-94.51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13.61</v>
      </c>
      <c r="AS65" s="196">
        <v>30.62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117.9</v>
      </c>
      <c r="L66" s="196">
        <v>-95.62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17.36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13.61</v>
      </c>
      <c r="AS66" s="196">
        <v>30.62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117.9</v>
      </c>
      <c r="L67" s="196">
        <v>-95.26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6.14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17.36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13.61</v>
      </c>
      <c r="AS67" s="196">
        <v>30.62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117.9</v>
      </c>
      <c r="L68" s="196">
        <v>-95.26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6.14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17.36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13.61</v>
      </c>
      <c r="AS68" s="196">
        <v>30.62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117.9</v>
      </c>
      <c r="L69" s="196">
        <v>-94.51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6.14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17.36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13.61</v>
      </c>
      <c r="AS69" s="196">
        <v>30.62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66.930000000000007</v>
      </c>
      <c r="L70" s="196">
        <v>-92.57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6.14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24.38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13.61</v>
      </c>
      <c r="AS70" s="196">
        <v>30.62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84.8</v>
      </c>
      <c r="L71" s="196">
        <v>-92.57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6.14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0.32</v>
      </c>
      <c r="W71" s="196">
        <v>0.71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24.38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13.61</v>
      </c>
      <c r="AS71" s="196">
        <v>30.62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119.83</v>
      </c>
      <c r="L72" s="196">
        <v>-92.57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6.14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0.32</v>
      </c>
      <c r="W72" s="196">
        <v>0.71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24.38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13.61</v>
      </c>
      <c r="AS72" s="196">
        <v>30.62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104.94</v>
      </c>
      <c r="L73" s="196">
        <v>-92.57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6.14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24.38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13.61</v>
      </c>
      <c r="AS73" s="196">
        <v>30.62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61.98</v>
      </c>
      <c r="L74" s="196">
        <v>-92.57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6.14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24.38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13.61</v>
      </c>
      <c r="AS74" s="196">
        <v>30.62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24.95</v>
      </c>
      <c r="L75" s="196">
        <v>-92.57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6.14</v>
      </c>
      <c r="R75" s="196">
        <v>0.67</v>
      </c>
      <c r="S75" s="196">
        <v>11.59</v>
      </c>
      <c r="T75" s="196">
        <v>0</v>
      </c>
      <c r="U75" s="196">
        <v>2.23</v>
      </c>
      <c r="V75" s="196">
        <v>0.32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24.38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13.83</v>
      </c>
      <c r="AS75" s="196">
        <v>30.62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-92.57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6.14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24.38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13.83</v>
      </c>
      <c r="AS76" s="196">
        <v>30.62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-92.57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6.14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13.83</v>
      </c>
      <c r="AS77" s="196">
        <v>30.62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-92.86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6.14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18.79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13.83</v>
      </c>
      <c r="AS78" s="196">
        <v>30.81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-94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6.14</v>
      </c>
      <c r="R79" s="196">
        <v>0.66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2.33</v>
      </c>
      <c r="Y79" s="196">
        <v>0</v>
      </c>
      <c r="Z79" s="196">
        <v>4.3899999999999997</v>
      </c>
      <c r="AA79" s="196">
        <v>1.07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16.72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13.83</v>
      </c>
      <c r="AS79" s="196">
        <v>30.81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-95.15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6.14</v>
      </c>
      <c r="R80" s="196">
        <v>0.66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2.33</v>
      </c>
      <c r="Y80" s="196">
        <v>0</v>
      </c>
      <c r="Z80" s="196">
        <v>4.3899999999999997</v>
      </c>
      <c r="AA80" s="196">
        <v>1.07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16.72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13.83</v>
      </c>
      <c r="AS80" s="196">
        <v>30.81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38.92</v>
      </c>
      <c r="L81" s="196">
        <v>-95.15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6.14</v>
      </c>
      <c r="R81" s="196">
        <v>0.66</v>
      </c>
      <c r="S81" s="196">
        <v>7.14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1.07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13.83</v>
      </c>
      <c r="AS81" s="196">
        <v>30.81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61.98</v>
      </c>
      <c r="L82" s="196">
        <v>-95.15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6.14</v>
      </c>
      <c r="R82" s="196">
        <v>0.66</v>
      </c>
      <c r="S82" s="196">
        <v>7.14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1.07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13.83</v>
      </c>
      <c r="AS82" s="196">
        <v>30.81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23.42</v>
      </c>
      <c r="L83" s="196">
        <v>-96.23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6.14</v>
      </c>
      <c r="R83" s="196">
        <v>0.67</v>
      </c>
      <c r="S83" s="196">
        <v>9.61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3.6</v>
      </c>
      <c r="AA83" s="196">
        <v>1.77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13.83</v>
      </c>
      <c r="AS83" s="196">
        <v>30.81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33.06</v>
      </c>
      <c r="L84" s="196">
        <v>-96.23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6.14</v>
      </c>
      <c r="R84" s="196">
        <v>0.67</v>
      </c>
      <c r="S84" s="196">
        <v>9.61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3.6</v>
      </c>
      <c r="AA84" s="196">
        <v>1.77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13.83</v>
      </c>
      <c r="AS84" s="196">
        <v>30.81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37.880000000000003</v>
      </c>
      <c r="L85" s="196">
        <v>-96.23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6.14</v>
      </c>
      <c r="R85" s="196">
        <v>0.66</v>
      </c>
      <c r="S85" s="196">
        <v>9.61</v>
      </c>
      <c r="T85" s="196">
        <v>0</v>
      </c>
      <c r="U85" s="196">
        <v>2.23</v>
      </c>
      <c r="V85" s="196">
        <v>0.33</v>
      </c>
      <c r="W85" s="196">
        <v>0.71</v>
      </c>
      <c r="X85" s="196">
        <v>2.33</v>
      </c>
      <c r="Y85" s="196">
        <v>0</v>
      </c>
      <c r="Z85" s="196">
        <v>3.6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13.83</v>
      </c>
      <c r="AS85" s="196">
        <v>30.81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33.06</v>
      </c>
      <c r="L86" s="196">
        <v>-96.23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6.14</v>
      </c>
      <c r="R86" s="196">
        <v>0.66</v>
      </c>
      <c r="S86" s="196">
        <v>9.61</v>
      </c>
      <c r="T86" s="196">
        <v>0</v>
      </c>
      <c r="U86" s="196">
        <v>2.23</v>
      </c>
      <c r="V86" s="196">
        <v>0.33</v>
      </c>
      <c r="W86" s="196">
        <v>0.71</v>
      </c>
      <c r="X86" s="196">
        <v>2.33</v>
      </c>
      <c r="Y86" s="196">
        <v>0</v>
      </c>
      <c r="Z86" s="196">
        <v>3.6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14.07</v>
      </c>
      <c r="AS86" s="196">
        <v>30.81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42.7</v>
      </c>
      <c r="L87" s="196">
        <v>-96.23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6.14</v>
      </c>
      <c r="R87" s="196">
        <v>0.66</v>
      </c>
      <c r="S87" s="196">
        <v>9.61</v>
      </c>
      <c r="T87" s="196">
        <v>0</v>
      </c>
      <c r="U87" s="196">
        <v>2.23</v>
      </c>
      <c r="V87" s="196">
        <v>0.33</v>
      </c>
      <c r="W87" s="196">
        <v>0.71</v>
      </c>
      <c r="X87" s="196">
        <v>2.33</v>
      </c>
      <c r="Y87" s="196">
        <v>0</v>
      </c>
      <c r="Z87" s="196">
        <v>3.6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14.07</v>
      </c>
      <c r="AS87" s="196">
        <v>30.81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61.98</v>
      </c>
      <c r="L88" s="196">
        <v>-96.23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6.14</v>
      </c>
      <c r="R88" s="196">
        <v>0.66</v>
      </c>
      <c r="S88" s="196">
        <v>9.61</v>
      </c>
      <c r="T88" s="196">
        <v>0</v>
      </c>
      <c r="U88" s="196">
        <v>2.23</v>
      </c>
      <c r="V88" s="196">
        <v>0.33</v>
      </c>
      <c r="W88" s="196">
        <v>0.71</v>
      </c>
      <c r="X88" s="196">
        <v>2.33</v>
      </c>
      <c r="Y88" s="196">
        <v>0</v>
      </c>
      <c r="Z88" s="196">
        <v>3.6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14.07</v>
      </c>
      <c r="AS88" s="196">
        <v>30.81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63.29</v>
      </c>
      <c r="L89" s="196">
        <v>-96.23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6.14</v>
      </c>
      <c r="R89" s="196">
        <v>0.66</v>
      </c>
      <c r="S89" s="196">
        <v>9.61</v>
      </c>
      <c r="T89" s="196">
        <v>0</v>
      </c>
      <c r="U89" s="196">
        <v>2.23</v>
      </c>
      <c r="V89" s="196">
        <v>0.33</v>
      </c>
      <c r="W89" s="196">
        <v>0.72</v>
      </c>
      <c r="X89" s="196">
        <v>2.33</v>
      </c>
      <c r="Y89" s="196">
        <v>0</v>
      </c>
      <c r="Z89" s="196">
        <v>3.6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14.07</v>
      </c>
      <c r="AS89" s="196">
        <v>30.86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81.27</v>
      </c>
      <c r="L90" s="196">
        <v>-96.23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6.14</v>
      </c>
      <c r="R90" s="196">
        <v>0.66</v>
      </c>
      <c r="S90" s="196">
        <v>9.61</v>
      </c>
      <c r="T90" s="196">
        <v>0</v>
      </c>
      <c r="U90" s="196">
        <v>2.23</v>
      </c>
      <c r="V90" s="196">
        <v>0.33</v>
      </c>
      <c r="W90" s="196">
        <v>0.72</v>
      </c>
      <c r="X90" s="196">
        <v>2.33</v>
      </c>
      <c r="Y90" s="196">
        <v>0</v>
      </c>
      <c r="Z90" s="196">
        <v>3.6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14.07</v>
      </c>
      <c r="AS90" s="196">
        <v>30.86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63.42</v>
      </c>
      <c r="L91" s="196">
        <v>-96.23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6.14</v>
      </c>
      <c r="R91" s="196">
        <v>0.66</v>
      </c>
      <c r="S91" s="196">
        <v>9.61</v>
      </c>
      <c r="T91" s="196">
        <v>0</v>
      </c>
      <c r="U91" s="196">
        <v>2.23</v>
      </c>
      <c r="V91" s="196">
        <v>0.33</v>
      </c>
      <c r="W91" s="196">
        <v>0.72</v>
      </c>
      <c r="X91" s="196">
        <v>2.33</v>
      </c>
      <c r="Y91" s="196">
        <v>0</v>
      </c>
      <c r="Z91" s="196">
        <v>18.329999999999998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14.07</v>
      </c>
      <c r="AS91" s="196">
        <v>30.86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71.62</v>
      </c>
      <c r="L92" s="196">
        <v>-96.23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6.14</v>
      </c>
      <c r="R92" s="196">
        <v>0.66</v>
      </c>
      <c r="S92" s="196">
        <v>9.61</v>
      </c>
      <c r="T92" s="196">
        <v>0</v>
      </c>
      <c r="U92" s="196">
        <v>2.23</v>
      </c>
      <c r="V92" s="196">
        <v>0.33</v>
      </c>
      <c r="W92" s="196">
        <v>0.72</v>
      </c>
      <c r="X92" s="196">
        <v>2.33</v>
      </c>
      <c r="Y92" s="196">
        <v>0</v>
      </c>
      <c r="Z92" s="196">
        <v>18.329999999999998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14.07</v>
      </c>
      <c r="AS92" s="196">
        <v>30.86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93.79</v>
      </c>
      <c r="L93" s="196">
        <v>-96.23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6.14</v>
      </c>
      <c r="R93" s="196">
        <v>0.66</v>
      </c>
      <c r="S93" s="196">
        <v>9.61</v>
      </c>
      <c r="T93" s="196">
        <v>0</v>
      </c>
      <c r="U93" s="196">
        <v>2.23</v>
      </c>
      <c r="V93" s="196">
        <v>0.33</v>
      </c>
      <c r="W93" s="196">
        <v>0.72</v>
      </c>
      <c r="X93" s="196">
        <v>2.33</v>
      </c>
      <c r="Y93" s="196">
        <v>0</v>
      </c>
      <c r="Z93" s="196">
        <v>4.18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14.07</v>
      </c>
      <c r="AS93" s="196">
        <v>30.86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119.82</v>
      </c>
      <c r="L94" s="196">
        <v>-96.23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6.14</v>
      </c>
      <c r="R94" s="196">
        <v>0.66</v>
      </c>
      <c r="S94" s="196">
        <v>9.61</v>
      </c>
      <c r="T94" s="196">
        <v>0</v>
      </c>
      <c r="U94" s="196">
        <v>2.23</v>
      </c>
      <c r="V94" s="196">
        <v>0.33</v>
      </c>
      <c r="W94" s="196">
        <v>0.72</v>
      </c>
      <c r="X94" s="196">
        <v>2.33</v>
      </c>
      <c r="Y94" s="196">
        <v>0</v>
      </c>
      <c r="Z94" s="196">
        <v>4.18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14.07</v>
      </c>
      <c r="AS94" s="196">
        <v>30.86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119.82</v>
      </c>
      <c r="L95" s="196">
        <v>-96.23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6.14</v>
      </c>
      <c r="R95" s="196">
        <v>13.8</v>
      </c>
      <c r="S95" s="196">
        <v>9.61</v>
      </c>
      <c r="T95" s="196">
        <v>0</v>
      </c>
      <c r="U95" s="196">
        <v>2.23</v>
      </c>
      <c r="V95" s="196">
        <v>6.21</v>
      </c>
      <c r="W95" s="196">
        <v>0.72</v>
      </c>
      <c r="X95" s="196">
        <v>2.33</v>
      </c>
      <c r="Y95" s="196">
        <v>0</v>
      </c>
      <c r="Z95" s="196">
        <v>36.520000000000003</v>
      </c>
      <c r="AA95" s="196">
        <v>26.12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14.07</v>
      </c>
      <c r="AS95" s="196">
        <v>30.86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119.82</v>
      </c>
      <c r="L96" s="196">
        <v>-96.23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6.14</v>
      </c>
      <c r="R96" s="196">
        <v>13.8</v>
      </c>
      <c r="S96" s="196">
        <v>9.61</v>
      </c>
      <c r="T96" s="196">
        <v>0</v>
      </c>
      <c r="U96" s="196">
        <v>2.23</v>
      </c>
      <c r="V96" s="196">
        <v>6.21</v>
      </c>
      <c r="W96" s="196">
        <v>0.72</v>
      </c>
      <c r="X96" s="196">
        <v>2.33</v>
      </c>
      <c r="Y96" s="196">
        <v>0</v>
      </c>
      <c r="Z96" s="196">
        <v>56.76</v>
      </c>
      <c r="AA96" s="196">
        <v>26.12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14.07</v>
      </c>
      <c r="AS96" s="196">
        <v>30.86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119.82</v>
      </c>
      <c r="L97" s="196">
        <v>-96.23</v>
      </c>
      <c r="M97" s="196">
        <v>1.89</v>
      </c>
      <c r="N97" s="196">
        <v>1.87</v>
      </c>
      <c r="O97" s="196">
        <v>2.63</v>
      </c>
      <c r="P97" s="196">
        <v>0.88</v>
      </c>
      <c r="Q97" s="196">
        <v>6.14</v>
      </c>
      <c r="R97" s="196">
        <v>13.8</v>
      </c>
      <c r="S97" s="196">
        <v>9.61</v>
      </c>
      <c r="T97" s="196">
        <v>0</v>
      </c>
      <c r="U97" s="196">
        <v>2.23</v>
      </c>
      <c r="V97" s="196">
        <v>6.21</v>
      </c>
      <c r="W97" s="196">
        <v>0.72</v>
      </c>
      <c r="X97" s="196">
        <v>45.51</v>
      </c>
      <c r="Y97" s="196">
        <v>0</v>
      </c>
      <c r="Z97" s="196">
        <v>58.69</v>
      </c>
      <c r="AA97" s="196">
        <v>26.12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14.07</v>
      </c>
      <c r="AS97" s="196">
        <v>30.86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119.82</v>
      </c>
      <c r="L98" s="196">
        <v>-96.23</v>
      </c>
      <c r="M98" s="196">
        <v>1.89</v>
      </c>
      <c r="N98" s="196">
        <v>1.87</v>
      </c>
      <c r="O98" s="196">
        <v>2.63</v>
      </c>
      <c r="P98" s="196">
        <v>0.88</v>
      </c>
      <c r="Q98" s="196">
        <v>6.14</v>
      </c>
      <c r="R98" s="196">
        <v>13.8</v>
      </c>
      <c r="S98" s="196">
        <v>9.61</v>
      </c>
      <c r="T98" s="196">
        <v>0</v>
      </c>
      <c r="U98" s="196">
        <v>2.23</v>
      </c>
      <c r="V98" s="196">
        <v>6.21</v>
      </c>
      <c r="W98" s="196">
        <v>15.05</v>
      </c>
      <c r="X98" s="196">
        <v>50.33</v>
      </c>
      <c r="Y98" s="196">
        <v>0</v>
      </c>
      <c r="Z98" s="196">
        <v>58.69</v>
      </c>
      <c r="AA98" s="196">
        <v>26.12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14.07</v>
      </c>
      <c r="AS98" s="196">
        <v>30.86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2.1507274999999981</v>
      </c>
      <c r="L99">
        <f t="shared" si="0"/>
        <v>-2.2850949999999979</v>
      </c>
      <c r="M99">
        <f t="shared" si="0"/>
        <v>5.4759999999999955E-2</v>
      </c>
      <c r="N99">
        <f t="shared" si="0"/>
        <v>4.4880000000000059E-2</v>
      </c>
      <c r="O99">
        <f t="shared" si="0"/>
        <v>6.3119999999999926E-2</v>
      </c>
      <c r="P99">
        <f t="shared" si="0"/>
        <v>2.1119999999999993E-2</v>
      </c>
      <c r="Q99">
        <f t="shared" si="0"/>
        <v>0.14735999999999977</v>
      </c>
      <c r="R99">
        <f t="shared" si="0"/>
        <v>0.12443250000000036</v>
      </c>
      <c r="S99">
        <f t="shared" si="0"/>
        <v>0.24393500000000012</v>
      </c>
      <c r="T99">
        <f t="shared" si="0"/>
        <v>0</v>
      </c>
      <c r="U99">
        <f t="shared" si="0"/>
        <v>5.3519999999999915E-2</v>
      </c>
      <c r="V99">
        <f t="shared" si="0"/>
        <v>5.6564999999999949E-2</v>
      </c>
      <c r="W99">
        <f t="shared" si="0"/>
        <v>8.6862499999999843E-2</v>
      </c>
      <c r="X99">
        <f t="shared" si="0"/>
        <v>0.33081749999999877</v>
      </c>
      <c r="Y99">
        <f t="shared" si="0"/>
        <v>0</v>
      </c>
      <c r="Z99">
        <f t="shared" si="0"/>
        <v>0.57106250000000125</v>
      </c>
      <c r="AA99">
        <f t="shared" si="0"/>
        <v>0.23665499999999945</v>
      </c>
      <c r="AB99">
        <f t="shared" si="0"/>
        <v>0</v>
      </c>
      <c r="AC99">
        <f t="shared" si="0"/>
        <v>6.2055000000000034E-2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0.40591999999999995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0.33291499999999974</v>
      </c>
      <c r="AS99">
        <f t="shared" si="1"/>
        <v>0.73848249999999904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40.619999999999997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4.7</v>
      </c>
      <c r="T3" s="196">
        <v>0</v>
      </c>
      <c r="U3" s="196">
        <v>11.88</v>
      </c>
      <c r="V3" s="196">
        <v>5.27</v>
      </c>
      <c r="W3" s="196">
        <v>0.41</v>
      </c>
      <c r="X3" s="196">
        <v>16.260000000000002</v>
      </c>
      <c r="Y3" s="196">
        <v>0</v>
      </c>
      <c r="Z3" s="196">
        <v>37.9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8.14</v>
      </c>
      <c r="AS3" s="196">
        <v>17.87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40.619999999999997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4.7</v>
      </c>
      <c r="T4" s="196">
        <v>0</v>
      </c>
      <c r="U4" s="196">
        <v>11.88</v>
      </c>
      <c r="V4" s="196">
        <v>5.27</v>
      </c>
      <c r="W4" s="196">
        <v>0.41</v>
      </c>
      <c r="X4" s="196">
        <v>16.260000000000002</v>
      </c>
      <c r="Y4" s="196">
        <v>0</v>
      </c>
      <c r="Z4" s="196">
        <v>37.9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8.14</v>
      </c>
      <c r="AS4" s="196">
        <v>17.87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40.619999999999997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5.95</v>
      </c>
      <c r="S5" s="196">
        <v>4.7</v>
      </c>
      <c r="T5" s="196">
        <v>0</v>
      </c>
      <c r="U5" s="196">
        <v>11.88</v>
      </c>
      <c r="V5" s="196">
        <v>5.27</v>
      </c>
      <c r="W5" s="196">
        <v>6.67</v>
      </c>
      <c r="X5" s="196">
        <v>20.11</v>
      </c>
      <c r="Y5" s="196">
        <v>0</v>
      </c>
      <c r="Z5" s="196">
        <v>37.9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8.14</v>
      </c>
      <c r="AS5" s="196">
        <v>17.87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40.619999999999997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5.95</v>
      </c>
      <c r="S6" s="196">
        <v>4.7</v>
      </c>
      <c r="T6" s="196">
        <v>0</v>
      </c>
      <c r="U6" s="196">
        <v>11.88</v>
      </c>
      <c r="V6" s="196">
        <v>5.27</v>
      </c>
      <c r="W6" s="196">
        <v>6.67</v>
      </c>
      <c r="X6" s="196">
        <v>20.11</v>
      </c>
      <c r="Y6" s="196">
        <v>0</v>
      </c>
      <c r="Z6" s="196">
        <v>37.9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8.14</v>
      </c>
      <c r="AS6" s="196">
        <v>17.87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40.619999999999997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4.7</v>
      </c>
      <c r="T7" s="196">
        <v>0</v>
      </c>
      <c r="U7" s="196">
        <v>11.88</v>
      </c>
      <c r="V7" s="196">
        <v>5.27</v>
      </c>
      <c r="W7" s="196">
        <v>6.67</v>
      </c>
      <c r="X7" s="196">
        <v>20.11</v>
      </c>
      <c r="Y7" s="196">
        <v>0</v>
      </c>
      <c r="Z7" s="196">
        <v>37.9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8.14</v>
      </c>
      <c r="AS7" s="196">
        <v>17.87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40.619999999999997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4.7</v>
      </c>
      <c r="T8" s="196">
        <v>0</v>
      </c>
      <c r="U8" s="196">
        <v>11.88</v>
      </c>
      <c r="V8" s="196">
        <v>5.27</v>
      </c>
      <c r="W8" s="196">
        <v>6.67</v>
      </c>
      <c r="X8" s="196">
        <v>20.11</v>
      </c>
      <c r="Y8" s="196">
        <v>0</v>
      </c>
      <c r="Z8" s="196">
        <v>37.9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8.14</v>
      </c>
      <c r="AS8" s="196">
        <v>17.87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40.619999999999997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4.7</v>
      </c>
      <c r="T9" s="196">
        <v>0</v>
      </c>
      <c r="U9" s="196">
        <v>11.88</v>
      </c>
      <c r="V9" s="196">
        <v>5.27</v>
      </c>
      <c r="W9" s="196">
        <v>6.67</v>
      </c>
      <c r="X9" s="196">
        <v>20.11</v>
      </c>
      <c r="Y9" s="196">
        <v>0</v>
      </c>
      <c r="Z9" s="196">
        <v>37.9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8.14</v>
      </c>
      <c r="AS9" s="196">
        <v>17.87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40.619999999999997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4.7</v>
      </c>
      <c r="T10" s="196">
        <v>0</v>
      </c>
      <c r="U10" s="196">
        <v>11.88</v>
      </c>
      <c r="V10" s="196">
        <v>5.27</v>
      </c>
      <c r="W10" s="196">
        <v>6.67</v>
      </c>
      <c r="X10" s="196">
        <v>20.11</v>
      </c>
      <c r="Y10" s="196">
        <v>0</v>
      </c>
      <c r="Z10" s="196">
        <v>37.9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8.14</v>
      </c>
      <c r="AS10" s="196">
        <v>17.87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40.619999999999997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3.29</v>
      </c>
      <c r="R11" s="196">
        <v>5.95</v>
      </c>
      <c r="S11" s="196">
        <v>4.7</v>
      </c>
      <c r="T11" s="196">
        <v>0</v>
      </c>
      <c r="U11" s="196">
        <v>11.88</v>
      </c>
      <c r="V11" s="196">
        <v>5.27</v>
      </c>
      <c r="W11" s="196">
        <v>6.67</v>
      </c>
      <c r="X11" s="196">
        <v>20.11</v>
      </c>
      <c r="Y11" s="196">
        <v>0</v>
      </c>
      <c r="Z11" s="196">
        <v>37.9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8.14</v>
      </c>
      <c r="AS11" s="196">
        <v>17.87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40.619999999999997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5.95</v>
      </c>
      <c r="S12" s="196">
        <v>4.7</v>
      </c>
      <c r="T12" s="196">
        <v>0</v>
      </c>
      <c r="U12" s="196">
        <v>11.88</v>
      </c>
      <c r="V12" s="196">
        <v>5.27</v>
      </c>
      <c r="W12" s="196">
        <v>6.67</v>
      </c>
      <c r="X12" s="196">
        <v>20.11</v>
      </c>
      <c r="Y12" s="196">
        <v>0</v>
      </c>
      <c r="Z12" s="196">
        <v>37.9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8.14</v>
      </c>
      <c r="AS12" s="196">
        <v>17.87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40.619999999999997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5.95</v>
      </c>
      <c r="S13" s="196">
        <v>4.7</v>
      </c>
      <c r="T13" s="196">
        <v>0</v>
      </c>
      <c r="U13" s="196">
        <v>11.88</v>
      </c>
      <c r="V13" s="196">
        <v>5.27</v>
      </c>
      <c r="W13" s="196">
        <v>6.67</v>
      </c>
      <c r="X13" s="196">
        <v>20.11</v>
      </c>
      <c r="Y13" s="196">
        <v>0</v>
      </c>
      <c r="Z13" s="196">
        <v>37.9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8.14</v>
      </c>
      <c r="AS13" s="196">
        <v>17.87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40.619999999999997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5.95</v>
      </c>
      <c r="S14" s="196">
        <v>4.7</v>
      </c>
      <c r="T14" s="196">
        <v>0</v>
      </c>
      <c r="U14" s="196">
        <v>11.88</v>
      </c>
      <c r="V14" s="196">
        <v>5.27</v>
      </c>
      <c r="W14" s="196">
        <v>6.67</v>
      </c>
      <c r="X14" s="196">
        <v>20.11</v>
      </c>
      <c r="Y14" s="196">
        <v>0</v>
      </c>
      <c r="Z14" s="196">
        <v>37.9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8.14</v>
      </c>
      <c r="AS14" s="196">
        <v>17.87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40.619999999999997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3.29</v>
      </c>
      <c r="R15" s="196">
        <v>5.95</v>
      </c>
      <c r="S15" s="196">
        <v>4.7</v>
      </c>
      <c r="T15" s="196">
        <v>0</v>
      </c>
      <c r="U15" s="196">
        <v>11.88</v>
      </c>
      <c r="V15" s="196">
        <v>5.27</v>
      </c>
      <c r="W15" s="196">
        <v>6.67</v>
      </c>
      <c r="X15" s="196">
        <v>20.11</v>
      </c>
      <c r="Y15" s="196">
        <v>0</v>
      </c>
      <c r="Z15" s="196">
        <v>37.9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8.14</v>
      </c>
      <c r="AS15" s="196">
        <v>17.87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40.619999999999997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3.29</v>
      </c>
      <c r="R16" s="196">
        <v>5.95</v>
      </c>
      <c r="S16" s="196">
        <v>4.7</v>
      </c>
      <c r="T16" s="196">
        <v>0</v>
      </c>
      <c r="U16" s="196">
        <v>11.88</v>
      </c>
      <c r="V16" s="196">
        <v>5.27</v>
      </c>
      <c r="W16" s="196">
        <v>6.67</v>
      </c>
      <c r="X16" s="196">
        <v>20.11</v>
      </c>
      <c r="Y16" s="196">
        <v>0</v>
      </c>
      <c r="Z16" s="196">
        <v>37.9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8.14</v>
      </c>
      <c r="AS16" s="196">
        <v>17.87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40.619999999999997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5.95</v>
      </c>
      <c r="S17" s="196">
        <v>4.7</v>
      </c>
      <c r="T17" s="196">
        <v>0</v>
      </c>
      <c r="U17" s="196">
        <v>11.88</v>
      </c>
      <c r="V17" s="196">
        <v>5.27</v>
      </c>
      <c r="W17" s="196">
        <v>6.67</v>
      </c>
      <c r="X17" s="196">
        <v>20.11</v>
      </c>
      <c r="Y17" s="196">
        <v>0</v>
      </c>
      <c r="Z17" s="196">
        <v>37.9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8.14</v>
      </c>
      <c r="AS17" s="196">
        <v>17.87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40.619999999999997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5.95</v>
      </c>
      <c r="S18" s="196">
        <v>4.7</v>
      </c>
      <c r="T18" s="196">
        <v>0</v>
      </c>
      <c r="U18" s="196">
        <v>11.88</v>
      </c>
      <c r="V18" s="196">
        <v>5.27</v>
      </c>
      <c r="W18" s="196">
        <v>6.67</v>
      </c>
      <c r="X18" s="196">
        <v>20.11</v>
      </c>
      <c r="Y18" s="196">
        <v>0</v>
      </c>
      <c r="Z18" s="196">
        <v>37.9</v>
      </c>
      <c r="AA18" s="196">
        <v>13.27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8.14</v>
      </c>
      <c r="AS18" s="196">
        <v>17.87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40.619999999999997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5.95</v>
      </c>
      <c r="S19" s="196">
        <v>4.7</v>
      </c>
      <c r="T19" s="196">
        <v>0</v>
      </c>
      <c r="U19" s="196">
        <v>11.88</v>
      </c>
      <c r="V19" s="196">
        <v>5.27</v>
      </c>
      <c r="W19" s="196">
        <v>6.67</v>
      </c>
      <c r="X19" s="196">
        <v>20.11</v>
      </c>
      <c r="Y19" s="196">
        <v>0</v>
      </c>
      <c r="Z19" s="196">
        <v>37.9</v>
      </c>
      <c r="AA19" s="196">
        <v>13.27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8.14</v>
      </c>
      <c r="AS19" s="196">
        <v>17.87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40.619999999999997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3.29</v>
      </c>
      <c r="R20" s="196">
        <v>5.95</v>
      </c>
      <c r="S20" s="196">
        <v>4.7</v>
      </c>
      <c r="T20" s="196">
        <v>0</v>
      </c>
      <c r="U20" s="196">
        <v>11.88</v>
      </c>
      <c r="V20" s="196">
        <v>5.27</v>
      </c>
      <c r="W20" s="196">
        <v>6.67</v>
      </c>
      <c r="X20" s="196">
        <v>20.11</v>
      </c>
      <c r="Y20" s="196">
        <v>0</v>
      </c>
      <c r="Z20" s="196">
        <v>37.9</v>
      </c>
      <c r="AA20" s="196">
        <v>13.27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8.14</v>
      </c>
      <c r="AS20" s="196">
        <v>17.87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40.619999999999997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3.29</v>
      </c>
      <c r="R21" s="196">
        <v>5.95</v>
      </c>
      <c r="S21" s="196">
        <v>4.7</v>
      </c>
      <c r="T21" s="196">
        <v>0</v>
      </c>
      <c r="U21" s="196">
        <v>11.88</v>
      </c>
      <c r="V21" s="196">
        <v>5.27</v>
      </c>
      <c r="W21" s="196">
        <v>6.67</v>
      </c>
      <c r="X21" s="196">
        <v>20.11</v>
      </c>
      <c r="Y21" s="196">
        <v>0</v>
      </c>
      <c r="Z21" s="196">
        <v>37.9</v>
      </c>
      <c r="AA21" s="196">
        <v>13.27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8.14</v>
      </c>
      <c r="AS21" s="196">
        <v>17.87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40.619999999999997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5.95</v>
      </c>
      <c r="S22" s="196">
        <v>4.7</v>
      </c>
      <c r="T22" s="196">
        <v>0</v>
      </c>
      <c r="U22" s="196">
        <v>11.88</v>
      </c>
      <c r="V22" s="196">
        <v>5.27</v>
      </c>
      <c r="W22" s="196">
        <v>6.67</v>
      </c>
      <c r="X22" s="196">
        <v>20.11</v>
      </c>
      <c r="Y22" s="196">
        <v>0</v>
      </c>
      <c r="Z22" s="196">
        <v>37.9</v>
      </c>
      <c r="AA22" s="196">
        <v>13.27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8.14</v>
      </c>
      <c r="AS22" s="196">
        <v>17.87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42.11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3.36</v>
      </c>
      <c r="R23" s="196">
        <v>5.95</v>
      </c>
      <c r="S23" s="196">
        <v>4.7</v>
      </c>
      <c r="T23" s="196">
        <v>0</v>
      </c>
      <c r="U23" s="196">
        <v>11.88</v>
      </c>
      <c r="V23" s="196">
        <v>5.27</v>
      </c>
      <c r="W23" s="196">
        <v>4.08</v>
      </c>
      <c r="X23" s="196">
        <v>19.149999999999999</v>
      </c>
      <c r="Y23" s="196">
        <v>0</v>
      </c>
      <c r="Z23" s="196">
        <v>9.94</v>
      </c>
      <c r="AA23" s="196">
        <v>13.27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8.14</v>
      </c>
      <c r="AS23" s="196">
        <v>17.87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42.11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3.36</v>
      </c>
      <c r="R24" s="196">
        <v>5.95</v>
      </c>
      <c r="S24" s="196">
        <v>4.7</v>
      </c>
      <c r="T24" s="196">
        <v>0</v>
      </c>
      <c r="U24" s="196">
        <v>11.88</v>
      </c>
      <c r="V24" s="196">
        <v>5.27</v>
      </c>
      <c r="W24" s="196">
        <v>0.57999999999999996</v>
      </c>
      <c r="X24" s="196">
        <v>19.149999999999999</v>
      </c>
      <c r="Y24" s="196">
        <v>0</v>
      </c>
      <c r="Z24" s="196">
        <v>9.94</v>
      </c>
      <c r="AA24" s="196">
        <v>13.27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8.14</v>
      </c>
      <c r="AS24" s="196">
        <v>17.87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42.11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3.36</v>
      </c>
      <c r="R25" s="196">
        <v>0.39</v>
      </c>
      <c r="S25" s="196">
        <v>4.7</v>
      </c>
      <c r="T25" s="196">
        <v>0</v>
      </c>
      <c r="U25" s="196">
        <v>11.88</v>
      </c>
      <c r="V25" s="196">
        <v>0.19</v>
      </c>
      <c r="W25" s="196">
        <v>0.41</v>
      </c>
      <c r="X25" s="196">
        <v>2.64</v>
      </c>
      <c r="Y25" s="196">
        <v>0</v>
      </c>
      <c r="Z25" s="196">
        <v>2.54</v>
      </c>
      <c r="AA25" s="196">
        <v>13.27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8.14</v>
      </c>
      <c r="AS25" s="196">
        <v>17.87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42.11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3.36</v>
      </c>
      <c r="R26" s="196">
        <v>0.39</v>
      </c>
      <c r="S26" s="196">
        <v>4.7</v>
      </c>
      <c r="T26" s="196">
        <v>0</v>
      </c>
      <c r="U26" s="196">
        <v>11.88</v>
      </c>
      <c r="V26" s="196">
        <v>0.19</v>
      </c>
      <c r="W26" s="196">
        <v>0.41</v>
      </c>
      <c r="X26" s="196">
        <v>2.65</v>
      </c>
      <c r="Y26" s="196">
        <v>0</v>
      </c>
      <c r="Z26" s="196">
        <v>2.54</v>
      </c>
      <c r="AA26" s="196">
        <v>13.27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8.14</v>
      </c>
      <c r="AS26" s="196">
        <v>17.87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42.11</v>
      </c>
      <c r="L27" s="196">
        <v>43.23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3.36</v>
      </c>
      <c r="R27" s="196">
        <v>0.39</v>
      </c>
      <c r="S27" s="196">
        <v>4.7</v>
      </c>
      <c r="T27" s="196">
        <v>0</v>
      </c>
      <c r="U27" s="196">
        <v>11.88</v>
      </c>
      <c r="V27" s="196">
        <v>0.19</v>
      </c>
      <c r="W27" s="196">
        <v>0.41</v>
      </c>
      <c r="X27" s="196">
        <v>2.64</v>
      </c>
      <c r="Y27" s="196">
        <v>0</v>
      </c>
      <c r="Z27" s="196">
        <v>2.54</v>
      </c>
      <c r="AA27" s="196">
        <v>0.82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8.14</v>
      </c>
      <c r="AS27" s="196">
        <v>17.82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42.11</v>
      </c>
      <c r="L28" s="196">
        <v>43.23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3.36</v>
      </c>
      <c r="R28" s="196">
        <v>0.39</v>
      </c>
      <c r="S28" s="196">
        <v>4.7</v>
      </c>
      <c r="T28" s="196">
        <v>0</v>
      </c>
      <c r="U28" s="196">
        <v>11.88</v>
      </c>
      <c r="V28" s="196">
        <v>0.19</v>
      </c>
      <c r="W28" s="196">
        <v>0.41</v>
      </c>
      <c r="X28" s="196">
        <v>2.64</v>
      </c>
      <c r="Y28" s="196">
        <v>0</v>
      </c>
      <c r="Z28" s="196">
        <v>2.54</v>
      </c>
      <c r="AA28" s="196">
        <v>0.82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8.14</v>
      </c>
      <c r="AS28" s="196">
        <v>17.82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29.05</v>
      </c>
      <c r="L29" s="196">
        <v>43.23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3.43</v>
      </c>
      <c r="R29" s="196">
        <v>0.39</v>
      </c>
      <c r="S29" s="196">
        <v>4.7</v>
      </c>
      <c r="T29" s="196">
        <v>0</v>
      </c>
      <c r="U29" s="196">
        <v>11.88</v>
      </c>
      <c r="V29" s="196">
        <v>0.19</v>
      </c>
      <c r="W29" s="196">
        <v>0.41</v>
      </c>
      <c r="X29" s="196">
        <v>2.65</v>
      </c>
      <c r="Y29" s="196">
        <v>0</v>
      </c>
      <c r="Z29" s="196">
        <v>2.54</v>
      </c>
      <c r="AA29" s="196">
        <v>0.82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8.14</v>
      </c>
      <c r="AS29" s="196">
        <v>17.82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43.23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3.43</v>
      </c>
      <c r="R30" s="196">
        <v>0.39</v>
      </c>
      <c r="S30" s="196">
        <v>0.91</v>
      </c>
      <c r="T30" s="196">
        <v>0</v>
      </c>
      <c r="U30" s="196">
        <v>11.88</v>
      </c>
      <c r="V30" s="196">
        <v>0.19</v>
      </c>
      <c r="W30" s="196">
        <v>0.41</v>
      </c>
      <c r="X30" s="196">
        <v>2.65</v>
      </c>
      <c r="Y30" s="196">
        <v>0</v>
      </c>
      <c r="Z30" s="196">
        <v>2.54</v>
      </c>
      <c r="AA30" s="196">
        <v>0.82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8.14</v>
      </c>
      <c r="AS30" s="196">
        <v>17.82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38.229999999999997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3.43</v>
      </c>
      <c r="R31" s="196">
        <v>0.39</v>
      </c>
      <c r="S31" s="196">
        <v>0.91</v>
      </c>
      <c r="T31" s="196">
        <v>0</v>
      </c>
      <c r="U31" s="196">
        <v>11.88</v>
      </c>
      <c r="V31" s="196">
        <v>0.19</v>
      </c>
      <c r="W31" s="196">
        <v>0.41</v>
      </c>
      <c r="X31" s="196">
        <v>2.65</v>
      </c>
      <c r="Y31" s="196">
        <v>0</v>
      </c>
      <c r="Z31" s="196">
        <v>2.54</v>
      </c>
      <c r="AA31" s="196">
        <v>0.82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8.14</v>
      </c>
      <c r="AS31" s="196">
        <v>17.82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28.23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2.33</v>
      </c>
      <c r="R32" s="196">
        <v>0.38</v>
      </c>
      <c r="S32" s="196">
        <v>0.7</v>
      </c>
      <c r="T32" s="196">
        <v>0</v>
      </c>
      <c r="U32" s="196">
        <v>11.88</v>
      </c>
      <c r="V32" s="196">
        <v>0.8</v>
      </c>
      <c r="W32" s="196">
        <v>0.41</v>
      </c>
      <c r="X32" s="196">
        <v>2.65</v>
      </c>
      <c r="Y32" s="196">
        <v>0</v>
      </c>
      <c r="Z32" s="196">
        <v>2.54</v>
      </c>
      <c r="AA32" s="196">
        <v>0.82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8.14</v>
      </c>
      <c r="AS32" s="196">
        <v>17.82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14.89</v>
      </c>
      <c r="L33" s="196">
        <v>43.01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2.33</v>
      </c>
      <c r="R33" s="196">
        <v>0.38</v>
      </c>
      <c r="S33" s="196">
        <v>4.75</v>
      </c>
      <c r="T33" s="196">
        <v>0</v>
      </c>
      <c r="U33" s="196">
        <v>11.88</v>
      </c>
      <c r="V33" s="196">
        <v>5.27</v>
      </c>
      <c r="W33" s="196">
        <v>0.41</v>
      </c>
      <c r="X33" s="196">
        <v>3</v>
      </c>
      <c r="Y33" s="196">
        <v>0</v>
      </c>
      <c r="Z33" s="196">
        <v>2.54</v>
      </c>
      <c r="AA33" s="196">
        <v>0.82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8.14</v>
      </c>
      <c r="AS33" s="196">
        <v>17.82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14.89</v>
      </c>
      <c r="L34" s="196">
        <v>43.01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2.33</v>
      </c>
      <c r="R34" s="196">
        <v>0.38</v>
      </c>
      <c r="S34" s="196">
        <v>4.75</v>
      </c>
      <c r="T34" s="196">
        <v>0</v>
      </c>
      <c r="U34" s="196">
        <v>11.88</v>
      </c>
      <c r="V34" s="196">
        <v>5.27</v>
      </c>
      <c r="W34" s="196">
        <v>0.41</v>
      </c>
      <c r="X34" s="196">
        <v>2.65</v>
      </c>
      <c r="Y34" s="196">
        <v>0</v>
      </c>
      <c r="Z34" s="196">
        <v>2.54</v>
      </c>
      <c r="AA34" s="196">
        <v>0.82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8.14</v>
      </c>
      <c r="AS34" s="196">
        <v>17.82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23.66</v>
      </c>
      <c r="L35" s="196">
        <v>43.01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2.33</v>
      </c>
      <c r="R35" s="196">
        <v>0.38</v>
      </c>
      <c r="S35" s="196">
        <v>4.75</v>
      </c>
      <c r="T35" s="196">
        <v>0</v>
      </c>
      <c r="U35" s="196">
        <v>11.88</v>
      </c>
      <c r="V35" s="196">
        <v>5.27</v>
      </c>
      <c r="W35" s="196">
        <v>0.41</v>
      </c>
      <c r="X35" s="196">
        <v>2.65</v>
      </c>
      <c r="Y35" s="196">
        <v>0</v>
      </c>
      <c r="Z35" s="196">
        <v>2.54</v>
      </c>
      <c r="AA35" s="196">
        <v>0.82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</v>
      </c>
      <c r="AS35" s="196">
        <v>17.82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14.89</v>
      </c>
      <c r="L36" s="196">
        <v>43.01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2.33</v>
      </c>
      <c r="R36" s="196">
        <v>0.56000000000000005</v>
      </c>
      <c r="S36" s="196">
        <v>4.75</v>
      </c>
      <c r="T36" s="196">
        <v>0</v>
      </c>
      <c r="U36" s="196">
        <v>11.88</v>
      </c>
      <c r="V36" s="196">
        <v>5.27</v>
      </c>
      <c r="W36" s="196">
        <v>0.41</v>
      </c>
      <c r="X36" s="196">
        <v>2.65</v>
      </c>
      <c r="Y36" s="196">
        <v>0</v>
      </c>
      <c r="Z36" s="196">
        <v>2.54</v>
      </c>
      <c r="AA36" s="196">
        <v>0.82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</v>
      </c>
      <c r="AS36" s="196">
        <v>17.82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24.23</v>
      </c>
      <c r="L37" s="196">
        <v>43.01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2.33</v>
      </c>
      <c r="R37" s="196">
        <v>0.39</v>
      </c>
      <c r="S37" s="196">
        <v>4.75</v>
      </c>
      <c r="T37" s="196">
        <v>0</v>
      </c>
      <c r="U37" s="196">
        <v>11.88</v>
      </c>
      <c r="V37" s="196">
        <v>5.27</v>
      </c>
      <c r="W37" s="196">
        <v>0.41</v>
      </c>
      <c r="X37" s="196">
        <v>2.65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</v>
      </c>
      <c r="AS37" s="196">
        <v>17.82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24.23</v>
      </c>
      <c r="L38" s="196">
        <v>43.01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2.33</v>
      </c>
      <c r="R38" s="196">
        <v>0.39</v>
      </c>
      <c r="S38" s="196">
        <v>4.75</v>
      </c>
      <c r="T38" s="196">
        <v>0</v>
      </c>
      <c r="U38" s="196">
        <v>11.88</v>
      </c>
      <c r="V38" s="196">
        <v>5.27</v>
      </c>
      <c r="W38" s="196">
        <v>0.41</v>
      </c>
      <c r="X38" s="196">
        <v>2.65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</v>
      </c>
      <c r="AS38" s="196">
        <v>17.82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34.729999999999997</v>
      </c>
      <c r="L39" s="196">
        <v>41.23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2.4300000000000002</v>
      </c>
      <c r="R39" s="196">
        <v>0.39</v>
      </c>
      <c r="S39" s="196">
        <v>4.75</v>
      </c>
      <c r="T39" s="196">
        <v>0</v>
      </c>
      <c r="U39" s="196">
        <v>11.88</v>
      </c>
      <c r="V39" s="196">
        <v>0.45</v>
      </c>
      <c r="W39" s="196">
        <v>0.41</v>
      </c>
      <c r="X39" s="196">
        <v>2.65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</v>
      </c>
      <c r="AS39" s="196">
        <v>17.82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14.59</v>
      </c>
      <c r="L40" s="196">
        <v>41.23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2.4300000000000002</v>
      </c>
      <c r="R40" s="196">
        <v>0.39</v>
      </c>
      <c r="S40" s="196">
        <v>4.75</v>
      </c>
      <c r="T40" s="196">
        <v>0</v>
      </c>
      <c r="U40" s="196">
        <v>11.88</v>
      </c>
      <c r="V40" s="196">
        <v>0.45</v>
      </c>
      <c r="W40" s="196">
        <v>0.41</v>
      </c>
      <c r="X40" s="196">
        <v>2.65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</v>
      </c>
      <c r="AS40" s="196">
        <v>17.82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41.23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2.4300000000000002</v>
      </c>
      <c r="R41" s="196">
        <v>0.39</v>
      </c>
      <c r="S41" s="196">
        <v>5</v>
      </c>
      <c r="T41" s="196">
        <v>0</v>
      </c>
      <c r="U41" s="196">
        <v>11.88</v>
      </c>
      <c r="V41" s="196">
        <v>0.19</v>
      </c>
      <c r="W41" s="196">
        <v>0.41</v>
      </c>
      <c r="X41" s="196">
        <v>2.65</v>
      </c>
      <c r="Y41" s="196">
        <v>0</v>
      </c>
      <c r="Z41" s="196">
        <v>2.54</v>
      </c>
      <c r="AA41" s="196">
        <v>0.82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</v>
      </c>
      <c r="AS41" s="196">
        <v>17.79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19.23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2.4300000000000002</v>
      </c>
      <c r="R42" s="196">
        <v>0.39</v>
      </c>
      <c r="S42" s="196">
        <v>5</v>
      </c>
      <c r="T42" s="196">
        <v>0</v>
      </c>
      <c r="U42" s="196">
        <v>11.88</v>
      </c>
      <c r="V42" s="196">
        <v>0.19</v>
      </c>
      <c r="W42" s="196">
        <v>0.41</v>
      </c>
      <c r="X42" s="196">
        <v>2.65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</v>
      </c>
      <c r="AS42" s="196">
        <v>17.79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19.23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2.4300000000000002</v>
      </c>
      <c r="R43" s="196">
        <v>0.39</v>
      </c>
      <c r="S43" s="196">
        <v>5</v>
      </c>
      <c r="T43" s="196">
        <v>0</v>
      </c>
      <c r="U43" s="196">
        <v>11.88</v>
      </c>
      <c r="V43" s="196">
        <v>0.19</v>
      </c>
      <c r="W43" s="196">
        <v>0.41</v>
      </c>
      <c r="X43" s="196">
        <v>2.65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8</v>
      </c>
      <c r="AS43" s="196">
        <v>17.71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19.23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2.4300000000000002</v>
      </c>
      <c r="R44" s="196">
        <v>0.39</v>
      </c>
      <c r="S44" s="196">
        <v>4.8099999999999996</v>
      </c>
      <c r="T44" s="196">
        <v>0</v>
      </c>
      <c r="U44" s="196">
        <v>11.88</v>
      </c>
      <c r="V44" s="196">
        <v>0.19</v>
      </c>
      <c r="W44" s="196">
        <v>0.41</v>
      </c>
      <c r="X44" s="196">
        <v>2.65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7.87</v>
      </c>
      <c r="AS44" s="196">
        <v>17.71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19.23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2.4300000000000002</v>
      </c>
      <c r="R45" s="196">
        <v>0.39</v>
      </c>
      <c r="S45" s="196">
        <v>4.8099999999999996</v>
      </c>
      <c r="T45" s="196">
        <v>0</v>
      </c>
      <c r="U45" s="196">
        <v>11.88</v>
      </c>
      <c r="V45" s="196">
        <v>0.19</v>
      </c>
      <c r="W45" s="196">
        <v>0.41</v>
      </c>
      <c r="X45" s="196">
        <v>2.65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1.55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7.87</v>
      </c>
      <c r="AS45" s="196">
        <v>17.71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19.23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2.4300000000000002</v>
      </c>
      <c r="R46" s="196">
        <v>0.39</v>
      </c>
      <c r="S46" s="196">
        <v>4.8099999999999996</v>
      </c>
      <c r="T46" s="196">
        <v>0</v>
      </c>
      <c r="U46" s="196">
        <v>11.88</v>
      </c>
      <c r="V46" s="196">
        <v>0.19</v>
      </c>
      <c r="W46" s="196">
        <v>0.41</v>
      </c>
      <c r="X46" s="196">
        <v>2.65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1.55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7.87</v>
      </c>
      <c r="AS46" s="196">
        <v>17.71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0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2.4300000000000002</v>
      </c>
      <c r="R47" s="196">
        <v>0.39</v>
      </c>
      <c r="S47" s="196">
        <v>5.34</v>
      </c>
      <c r="T47" s="196">
        <v>0</v>
      </c>
      <c r="U47" s="196">
        <v>11.88</v>
      </c>
      <c r="V47" s="196">
        <v>0.19</v>
      </c>
      <c r="W47" s="196">
        <v>0.41</v>
      </c>
      <c r="X47" s="196">
        <v>2.65</v>
      </c>
      <c r="Y47" s="196">
        <v>0</v>
      </c>
      <c r="Z47" s="196">
        <v>4.3600000000000003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10.039999999999999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7.87</v>
      </c>
      <c r="AS47" s="196">
        <v>17.71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0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2.4300000000000002</v>
      </c>
      <c r="R48" s="196">
        <v>0.39</v>
      </c>
      <c r="S48" s="196">
        <v>5.34</v>
      </c>
      <c r="T48" s="196">
        <v>0</v>
      </c>
      <c r="U48" s="196">
        <v>11.88</v>
      </c>
      <c r="V48" s="196">
        <v>0.19</v>
      </c>
      <c r="W48" s="196">
        <v>0.41</v>
      </c>
      <c r="X48" s="196">
        <v>2.65</v>
      </c>
      <c r="Y48" s="196">
        <v>0</v>
      </c>
      <c r="Z48" s="196">
        <v>4.3600000000000003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10.039999999999999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7.87</v>
      </c>
      <c r="AS48" s="196">
        <v>17.71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0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2.4300000000000002</v>
      </c>
      <c r="R49" s="196">
        <v>0.39</v>
      </c>
      <c r="S49" s="196">
        <v>5.34</v>
      </c>
      <c r="T49" s="196">
        <v>0</v>
      </c>
      <c r="U49" s="196">
        <v>11.88</v>
      </c>
      <c r="V49" s="196">
        <v>0.19</v>
      </c>
      <c r="W49" s="196">
        <v>0.41</v>
      </c>
      <c r="X49" s="196">
        <v>2.65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10.039999999999999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7.87</v>
      </c>
      <c r="AS49" s="196">
        <v>17.71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0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2.4300000000000002</v>
      </c>
      <c r="R50" s="196">
        <v>0.39</v>
      </c>
      <c r="S50" s="196">
        <v>5.34</v>
      </c>
      <c r="T50" s="196">
        <v>0</v>
      </c>
      <c r="U50" s="196">
        <v>11.88</v>
      </c>
      <c r="V50" s="196">
        <v>0.19</v>
      </c>
      <c r="W50" s="196">
        <v>0.41</v>
      </c>
      <c r="X50" s="196">
        <v>2.65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10.039999999999999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7.87</v>
      </c>
      <c r="AS50" s="196">
        <v>17.71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0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0.19</v>
      </c>
      <c r="R51" s="196">
        <v>0.39</v>
      </c>
      <c r="S51" s="196">
        <v>3.96</v>
      </c>
      <c r="T51" s="196">
        <v>0</v>
      </c>
      <c r="U51" s="196">
        <v>11.88</v>
      </c>
      <c r="V51" s="196">
        <v>0.19</v>
      </c>
      <c r="W51" s="196">
        <v>0.41</v>
      </c>
      <c r="X51" s="196">
        <v>2.65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7.87</v>
      </c>
      <c r="AS51" s="196">
        <v>17.71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0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0.19</v>
      </c>
      <c r="R52" s="196">
        <v>0.39</v>
      </c>
      <c r="S52" s="196">
        <v>3.96</v>
      </c>
      <c r="T52" s="196">
        <v>0</v>
      </c>
      <c r="U52" s="196">
        <v>11.88</v>
      </c>
      <c r="V52" s="196">
        <v>0.19</v>
      </c>
      <c r="W52" s="196">
        <v>0.41</v>
      </c>
      <c r="X52" s="196">
        <v>2.65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7.87</v>
      </c>
      <c r="AS52" s="196">
        <v>17.71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0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0.19</v>
      </c>
      <c r="R53" s="196">
        <v>0.39</v>
      </c>
      <c r="S53" s="196">
        <v>3.96</v>
      </c>
      <c r="T53" s="196">
        <v>0</v>
      </c>
      <c r="U53" s="196">
        <v>11.88</v>
      </c>
      <c r="V53" s="196">
        <v>0.19</v>
      </c>
      <c r="W53" s="196">
        <v>0.41</v>
      </c>
      <c r="X53" s="196">
        <v>2.65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7.87</v>
      </c>
      <c r="AS53" s="196">
        <v>17.71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0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0.19</v>
      </c>
      <c r="R54" s="196">
        <v>0.39</v>
      </c>
      <c r="S54" s="196">
        <v>3.96</v>
      </c>
      <c r="T54" s="196">
        <v>0</v>
      </c>
      <c r="U54" s="196">
        <v>11.88</v>
      </c>
      <c r="V54" s="196">
        <v>0.19</v>
      </c>
      <c r="W54" s="196">
        <v>0.41</v>
      </c>
      <c r="X54" s="196">
        <v>2.65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7.87</v>
      </c>
      <c r="AS54" s="196">
        <v>17.71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0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0.19</v>
      </c>
      <c r="R55" s="196">
        <v>0.39</v>
      </c>
      <c r="S55" s="196">
        <v>0.69</v>
      </c>
      <c r="T55" s="196">
        <v>0</v>
      </c>
      <c r="U55" s="196">
        <v>11.88</v>
      </c>
      <c r="V55" s="196">
        <v>0.19</v>
      </c>
      <c r="W55" s="196">
        <v>0.41</v>
      </c>
      <c r="X55" s="196">
        <v>2.65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7.87</v>
      </c>
      <c r="AS55" s="196">
        <v>17.71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0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0.19</v>
      </c>
      <c r="R56" s="196">
        <v>0.39</v>
      </c>
      <c r="S56" s="196">
        <v>0.69</v>
      </c>
      <c r="T56" s="196">
        <v>0</v>
      </c>
      <c r="U56" s="196">
        <v>11.88</v>
      </c>
      <c r="V56" s="196">
        <v>0.19</v>
      </c>
      <c r="W56" s="196">
        <v>0.41</v>
      </c>
      <c r="X56" s="196">
        <v>2.65</v>
      </c>
      <c r="Y56" s="196">
        <v>0</v>
      </c>
      <c r="Z56" s="196">
        <v>2.54</v>
      </c>
      <c r="AA56" s="196">
        <v>0.82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7.87</v>
      </c>
      <c r="AS56" s="196">
        <v>17.71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1.03</v>
      </c>
      <c r="L57" s="196">
        <v>0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0.19</v>
      </c>
      <c r="R57" s="196">
        <v>0.39</v>
      </c>
      <c r="S57" s="196">
        <v>0.69</v>
      </c>
      <c r="T57" s="196">
        <v>0</v>
      </c>
      <c r="U57" s="196">
        <v>11.88</v>
      </c>
      <c r="V57" s="196">
        <v>0.19</v>
      </c>
      <c r="W57" s="196">
        <v>0.41</v>
      </c>
      <c r="X57" s="196">
        <v>2.65</v>
      </c>
      <c r="Y57" s="196">
        <v>0</v>
      </c>
      <c r="Z57" s="196">
        <v>2.54</v>
      </c>
      <c r="AA57" s="196">
        <v>0.82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7.87</v>
      </c>
      <c r="AS57" s="196">
        <v>17.71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6.1</v>
      </c>
      <c r="L58" s="196">
        <v>0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2.5299999999999998</v>
      </c>
      <c r="R58" s="196">
        <v>0.39</v>
      </c>
      <c r="S58" s="196">
        <v>3.91</v>
      </c>
      <c r="T58" s="196">
        <v>0</v>
      </c>
      <c r="U58" s="196">
        <v>11.88</v>
      </c>
      <c r="V58" s="196">
        <v>0.19</v>
      </c>
      <c r="W58" s="196">
        <v>0.41</v>
      </c>
      <c r="X58" s="196">
        <v>2.65</v>
      </c>
      <c r="Y58" s="196">
        <v>0</v>
      </c>
      <c r="Z58" s="196">
        <v>2.54</v>
      </c>
      <c r="AA58" s="196">
        <v>0.82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7.87</v>
      </c>
      <c r="AS58" s="196">
        <v>17.71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20.23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2.5299999999999998</v>
      </c>
      <c r="R59" s="196">
        <v>0.39</v>
      </c>
      <c r="S59" s="196">
        <v>4.01</v>
      </c>
      <c r="T59" s="196">
        <v>0</v>
      </c>
      <c r="U59" s="196">
        <v>11.88</v>
      </c>
      <c r="V59" s="196">
        <v>0.19</v>
      </c>
      <c r="W59" s="196">
        <v>0.41</v>
      </c>
      <c r="X59" s="196">
        <v>2.65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7.87</v>
      </c>
      <c r="AS59" s="196">
        <v>17.71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20.23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2.5299999999999998</v>
      </c>
      <c r="R60" s="196">
        <v>0.39</v>
      </c>
      <c r="S60" s="196">
        <v>4.01</v>
      </c>
      <c r="T60" s="196">
        <v>0</v>
      </c>
      <c r="U60" s="196">
        <v>11.88</v>
      </c>
      <c r="V60" s="196">
        <v>0.19</v>
      </c>
      <c r="W60" s="196">
        <v>0.41</v>
      </c>
      <c r="X60" s="196">
        <v>2.65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7.87</v>
      </c>
      <c r="AS60" s="196">
        <v>17.71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43.23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2.5299999999999998</v>
      </c>
      <c r="R61" s="196">
        <v>0.39</v>
      </c>
      <c r="S61" s="196">
        <v>4.01</v>
      </c>
      <c r="T61" s="196">
        <v>0</v>
      </c>
      <c r="U61" s="196">
        <v>11.88</v>
      </c>
      <c r="V61" s="196">
        <v>0.19</v>
      </c>
      <c r="W61" s="196">
        <v>0.41</v>
      </c>
      <c r="X61" s="196">
        <v>2.65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7.87</v>
      </c>
      <c r="AS61" s="196">
        <v>17.71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16.91</v>
      </c>
      <c r="L62" s="196">
        <v>43.23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2.5299999999999998</v>
      </c>
      <c r="R62" s="196">
        <v>0.39</v>
      </c>
      <c r="S62" s="196">
        <v>4.01</v>
      </c>
      <c r="T62" s="196">
        <v>0</v>
      </c>
      <c r="U62" s="196">
        <v>11.88</v>
      </c>
      <c r="V62" s="196">
        <v>0.19</v>
      </c>
      <c r="W62" s="196">
        <v>0.41</v>
      </c>
      <c r="X62" s="196">
        <v>2.65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7.87</v>
      </c>
      <c r="AS62" s="196">
        <v>17.71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21.92</v>
      </c>
      <c r="L63" s="196">
        <v>43.23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2.5299999999999998</v>
      </c>
      <c r="R63" s="196">
        <v>0.39</v>
      </c>
      <c r="S63" s="196">
        <v>4.01</v>
      </c>
      <c r="T63" s="196">
        <v>0</v>
      </c>
      <c r="U63" s="196">
        <v>11.88</v>
      </c>
      <c r="V63" s="196">
        <v>0.19</v>
      </c>
      <c r="W63" s="196">
        <v>0.41</v>
      </c>
      <c r="X63" s="196">
        <v>2.65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7.87</v>
      </c>
      <c r="AS63" s="196">
        <v>17.71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31.95</v>
      </c>
      <c r="L64" s="196">
        <v>43.23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2.5299999999999998</v>
      </c>
      <c r="R64" s="196">
        <v>0.39</v>
      </c>
      <c r="S64" s="196">
        <v>4.01</v>
      </c>
      <c r="T64" s="196">
        <v>0</v>
      </c>
      <c r="U64" s="196">
        <v>11.88</v>
      </c>
      <c r="V64" s="196">
        <v>0.19</v>
      </c>
      <c r="W64" s="196">
        <v>0.41</v>
      </c>
      <c r="X64" s="196">
        <v>2.65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7.87</v>
      </c>
      <c r="AS64" s="196">
        <v>17.71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36.96</v>
      </c>
      <c r="L65" s="196">
        <v>43.23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2.5299999999999998</v>
      </c>
      <c r="R65" s="196">
        <v>0.39</v>
      </c>
      <c r="S65" s="196">
        <v>4.01</v>
      </c>
      <c r="T65" s="196">
        <v>0</v>
      </c>
      <c r="U65" s="196">
        <v>11.88</v>
      </c>
      <c r="V65" s="196">
        <v>0.19</v>
      </c>
      <c r="W65" s="196">
        <v>0.41</v>
      </c>
      <c r="X65" s="196">
        <v>2.65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7.87</v>
      </c>
      <c r="AS65" s="196">
        <v>17.71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36.96</v>
      </c>
      <c r="L66" s="196">
        <v>43.23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2.5299999999999998</v>
      </c>
      <c r="R66" s="196">
        <v>0.39</v>
      </c>
      <c r="S66" s="196">
        <v>4.01</v>
      </c>
      <c r="T66" s="196">
        <v>0</v>
      </c>
      <c r="U66" s="196">
        <v>11.88</v>
      </c>
      <c r="V66" s="196">
        <v>0.19</v>
      </c>
      <c r="W66" s="196">
        <v>0.41</v>
      </c>
      <c r="X66" s="196">
        <v>2.65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10.039999999999999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7.87</v>
      </c>
      <c r="AS66" s="196">
        <v>17.71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41.97</v>
      </c>
      <c r="L67" s="196">
        <v>43.23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2.5299999999999998</v>
      </c>
      <c r="R67" s="196">
        <v>0.39</v>
      </c>
      <c r="S67" s="196">
        <v>4.01</v>
      </c>
      <c r="T67" s="196">
        <v>0</v>
      </c>
      <c r="U67" s="196">
        <v>11.88</v>
      </c>
      <c r="V67" s="196">
        <v>0.19</v>
      </c>
      <c r="W67" s="196">
        <v>0.41</v>
      </c>
      <c r="X67" s="196">
        <v>2.65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10.039999999999999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7.87</v>
      </c>
      <c r="AS67" s="196">
        <v>17.71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41.97</v>
      </c>
      <c r="L68" s="196">
        <v>43.23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2.5299999999999998</v>
      </c>
      <c r="R68" s="196">
        <v>0.39</v>
      </c>
      <c r="S68" s="196">
        <v>6.13</v>
      </c>
      <c r="T68" s="196">
        <v>0</v>
      </c>
      <c r="U68" s="196">
        <v>11.88</v>
      </c>
      <c r="V68" s="196">
        <v>0.19</v>
      </c>
      <c r="W68" s="196">
        <v>0.41</v>
      </c>
      <c r="X68" s="196">
        <v>2.65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10.039999999999999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7.87</v>
      </c>
      <c r="AS68" s="196">
        <v>17.71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36.96</v>
      </c>
      <c r="L69" s="196">
        <v>43.23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2.5299999999999998</v>
      </c>
      <c r="R69" s="196">
        <v>0.39</v>
      </c>
      <c r="S69" s="196">
        <v>6.1</v>
      </c>
      <c r="T69" s="196">
        <v>0</v>
      </c>
      <c r="U69" s="196">
        <v>11.88</v>
      </c>
      <c r="V69" s="196">
        <v>0.19</v>
      </c>
      <c r="W69" s="196">
        <v>0.41</v>
      </c>
      <c r="X69" s="196">
        <v>2.65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10.039999999999999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7.87</v>
      </c>
      <c r="AS69" s="196">
        <v>17.71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33.229999999999997</v>
      </c>
      <c r="L70" s="196">
        <v>43.23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2.5299999999999998</v>
      </c>
      <c r="R70" s="196">
        <v>0.39</v>
      </c>
      <c r="S70" s="196">
        <v>6.1</v>
      </c>
      <c r="T70" s="196">
        <v>0</v>
      </c>
      <c r="U70" s="196">
        <v>11.88</v>
      </c>
      <c r="V70" s="196">
        <v>0.19</v>
      </c>
      <c r="W70" s="196">
        <v>0.41</v>
      </c>
      <c r="X70" s="196">
        <v>2.65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7.87</v>
      </c>
      <c r="AS70" s="196">
        <v>17.71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29.77</v>
      </c>
      <c r="L71" s="196">
        <v>43.23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0.19</v>
      </c>
      <c r="R71" s="196">
        <v>0.39</v>
      </c>
      <c r="S71" s="196">
        <v>4.05</v>
      </c>
      <c r="T71" s="196">
        <v>0</v>
      </c>
      <c r="U71" s="196">
        <v>11.88</v>
      </c>
      <c r="V71" s="196">
        <v>0.19</v>
      </c>
      <c r="W71" s="196">
        <v>0.41</v>
      </c>
      <c r="X71" s="196">
        <v>2.65</v>
      </c>
      <c r="Y71" s="196">
        <v>0</v>
      </c>
      <c r="Z71" s="196">
        <v>2.54</v>
      </c>
      <c r="AA71" s="196">
        <v>0.82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7.87</v>
      </c>
      <c r="AS71" s="196">
        <v>17.71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43.52</v>
      </c>
      <c r="L72" s="196">
        <v>43.23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0.19</v>
      </c>
      <c r="R72" s="196">
        <v>0.39</v>
      </c>
      <c r="S72" s="196">
        <v>4.05</v>
      </c>
      <c r="T72" s="196">
        <v>0</v>
      </c>
      <c r="U72" s="196">
        <v>11.88</v>
      </c>
      <c r="V72" s="196">
        <v>0.19</v>
      </c>
      <c r="W72" s="196">
        <v>0.41</v>
      </c>
      <c r="X72" s="196">
        <v>2.65</v>
      </c>
      <c r="Y72" s="196">
        <v>0</v>
      </c>
      <c r="Z72" s="196">
        <v>2.54</v>
      </c>
      <c r="AA72" s="196">
        <v>0.82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7.87</v>
      </c>
      <c r="AS72" s="196">
        <v>17.71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35.25</v>
      </c>
      <c r="L73" s="196">
        <v>43.23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0.19</v>
      </c>
      <c r="R73" s="196">
        <v>0.39</v>
      </c>
      <c r="S73" s="196">
        <v>4.05</v>
      </c>
      <c r="T73" s="196">
        <v>0</v>
      </c>
      <c r="U73" s="196">
        <v>11.88</v>
      </c>
      <c r="V73" s="196">
        <v>0.19</v>
      </c>
      <c r="W73" s="196">
        <v>0.41</v>
      </c>
      <c r="X73" s="196">
        <v>2.65</v>
      </c>
      <c r="Y73" s="196">
        <v>0</v>
      </c>
      <c r="Z73" s="196">
        <v>2.54</v>
      </c>
      <c r="AA73" s="196">
        <v>0.82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7.87</v>
      </c>
      <c r="AS73" s="196">
        <v>17.71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29.05</v>
      </c>
      <c r="L74" s="196">
        <v>43.23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0.19</v>
      </c>
      <c r="R74" s="196">
        <v>0.39</v>
      </c>
      <c r="S74" s="196">
        <v>4.05</v>
      </c>
      <c r="T74" s="196">
        <v>0</v>
      </c>
      <c r="U74" s="196">
        <v>11.88</v>
      </c>
      <c r="V74" s="196">
        <v>0.19</v>
      </c>
      <c r="W74" s="196">
        <v>0.41</v>
      </c>
      <c r="X74" s="196">
        <v>2.65</v>
      </c>
      <c r="Y74" s="196">
        <v>0</v>
      </c>
      <c r="Z74" s="196">
        <v>2.54</v>
      </c>
      <c r="AA74" s="196">
        <v>0.82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7.87</v>
      </c>
      <c r="AS74" s="196">
        <v>17.71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8.0399999999999991</v>
      </c>
      <c r="L75" s="196">
        <v>43.23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0.19</v>
      </c>
      <c r="R75" s="196">
        <v>0.39</v>
      </c>
      <c r="S75" s="196">
        <v>4.05</v>
      </c>
      <c r="T75" s="196">
        <v>0</v>
      </c>
      <c r="U75" s="196">
        <v>11.88</v>
      </c>
      <c r="V75" s="196">
        <v>0.19</v>
      </c>
      <c r="W75" s="196">
        <v>0.41</v>
      </c>
      <c r="X75" s="196">
        <v>2.65</v>
      </c>
      <c r="Y75" s="196">
        <v>0</v>
      </c>
      <c r="Z75" s="196">
        <v>2.54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</v>
      </c>
      <c r="AS75" s="196">
        <v>17.71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43.23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0.19</v>
      </c>
      <c r="R76" s="196">
        <v>0.39</v>
      </c>
      <c r="S76" s="196">
        <v>4.05</v>
      </c>
      <c r="T76" s="196">
        <v>0</v>
      </c>
      <c r="U76" s="196">
        <v>11.88</v>
      </c>
      <c r="V76" s="196">
        <v>0.19</v>
      </c>
      <c r="W76" s="196">
        <v>0.41</v>
      </c>
      <c r="X76" s="196">
        <v>2.65</v>
      </c>
      <c r="Y76" s="196">
        <v>0</v>
      </c>
      <c r="Z76" s="196">
        <v>2.54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</v>
      </c>
      <c r="AS76" s="196">
        <v>17.71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43.23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0.19</v>
      </c>
      <c r="R77" s="196">
        <v>0.39</v>
      </c>
      <c r="S77" s="196">
        <v>2.59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</v>
      </c>
      <c r="AS77" s="196">
        <v>17.71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25.23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0.19</v>
      </c>
      <c r="R78" s="196">
        <v>0.39</v>
      </c>
      <c r="S78" s="196">
        <v>2.59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10.86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</v>
      </c>
      <c r="AS78" s="196">
        <v>17.82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25.23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0.19</v>
      </c>
      <c r="R79" s="196">
        <v>0.76</v>
      </c>
      <c r="S79" s="196">
        <v>0.24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1.35</v>
      </c>
      <c r="Y79" s="196">
        <v>0</v>
      </c>
      <c r="Z79" s="196">
        <v>2.54</v>
      </c>
      <c r="AA79" s="196">
        <v>1.42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9.67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</v>
      </c>
      <c r="AS79" s="196">
        <v>17.82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20.23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0.19</v>
      </c>
      <c r="R80" s="196">
        <v>0.76</v>
      </c>
      <c r="S80" s="196">
        <v>0.24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1.35</v>
      </c>
      <c r="Y80" s="196">
        <v>0</v>
      </c>
      <c r="Z80" s="196">
        <v>2.54</v>
      </c>
      <c r="AA80" s="196">
        <v>1.42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9.67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</v>
      </c>
      <c r="AS80" s="196">
        <v>17.82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20.23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0.19</v>
      </c>
      <c r="R81" s="196">
        <v>0.76</v>
      </c>
      <c r="S81" s="196">
        <v>0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1.35</v>
      </c>
      <c r="Y81" s="196">
        <v>0</v>
      </c>
      <c r="Z81" s="196">
        <v>2.54</v>
      </c>
      <c r="AA81" s="196">
        <v>1.42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</v>
      </c>
      <c r="AS81" s="196">
        <v>17.82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20.23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0.19</v>
      </c>
      <c r="R82" s="196">
        <v>0.76</v>
      </c>
      <c r="S82" s="196">
        <v>0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1.35</v>
      </c>
      <c r="Y82" s="196">
        <v>0</v>
      </c>
      <c r="Z82" s="196">
        <v>2.54</v>
      </c>
      <c r="AA82" s="196">
        <v>1.42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</v>
      </c>
      <c r="AS82" s="196">
        <v>17.82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38.700000000000003</v>
      </c>
      <c r="L83" s="196">
        <v>43.23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3.49</v>
      </c>
      <c r="R83" s="196">
        <v>0.39</v>
      </c>
      <c r="S83" s="196">
        <v>3.7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1.35</v>
      </c>
      <c r="Y83" s="196">
        <v>0</v>
      </c>
      <c r="Z83" s="196">
        <v>2.08</v>
      </c>
      <c r="AA83" s="196">
        <v>1.02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</v>
      </c>
      <c r="AS83" s="196">
        <v>17.82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40.619999999999997</v>
      </c>
      <c r="L84" s="196">
        <v>43.23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3.49</v>
      </c>
      <c r="R84" s="196">
        <v>0.39</v>
      </c>
      <c r="S84" s="196">
        <v>3.7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1.35</v>
      </c>
      <c r="Y84" s="196">
        <v>0</v>
      </c>
      <c r="Z84" s="196">
        <v>2.08</v>
      </c>
      <c r="AA84" s="196">
        <v>1.02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</v>
      </c>
      <c r="AS84" s="196">
        <v>17.82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40.619999999999997</v>
      </c>
      <c r="L85" s="196">
        <v>43.23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3.49</v>
      </c>
      <c r="R85" s="196">
        <v>0.38</v>
      </c>
      <c r="S85" s="196">
        <v>3.7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1.35</v>
      </c>
      <c r="Y85" s="196">
        <v>0</v>
      </c>
      <c r="Z85" s="196">
        <v>2.08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8</v>
      </c>
      <c r="AS85" s="196">
        <v>17.82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40.619999999999997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3.49</v>
      </c>
      <c r="R86" s="196">
        <v>0.38</v>
      </c>
      <c r="S86" s="196">
        <v>3.7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1.35</v>
      </c>
      <c r="Y86" s="196">
        <v>0</v>
      </c>
      <c r="Z86" s="196">
        <v>2.08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8.14</v>
      </c>
      <c r="AS86" s="196">
        <v>17.82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40.619999999999997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3.49</v>
      </c>
      <c r="R87" s="196">
        <v>0.38</v>
      </c>
      <c r="S87" s="196">
        <v>3.7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1.35</v>
      </c>
      <c r="Y87" s="196">
        <v>0</v>
      </c>
      <c r="Z87" s="196">
        <v>2.08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8.14</v>
      </c>
      <c r="AS87" s="196">
        <v>17.82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40.619999999999997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3.49</v>
      </c>
      <c r="R88" s="196">
        <v>0.38</v>
      </c>
      <c r="S88" s="196">
        <v>3.7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1.35</v>
      </c>
      <c r="Y88" s="196">
        <v>0</v>
      </c>
      <c r="Z88" s="196">
        <v>2.08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8.14</v>
      </c>
      <c r="AS88" s="196">
        <v>17.82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40.619999999999997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3.49</v>
      </c>
      <c r="R89" s="196">
        <v>0.38</v>
      </c>
      <c r="S89" s="196">
        <v>3.7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1.35</v>
      </c>
      <c r="Y89" s="196">
        <v>0</v>
      </c>
      <c r="Z89" s="196">
        <v>2.08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8.14</v>
      </c>
      <c r="AS89" s="196">
        <v>17.850000000000001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40.619999999999997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3.49</v>
      </c>
      <c r="R90" s="196">
        <v>0.38</v>
      </c>
      <c r="S90" s="196">
        <v>3.7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1.35</v>
      </c>
      <c r="Y90" s="196">
        <v>0</v>
      </c>
      <c r="Z90" s="196">
        <v>2.08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8.14</v>
      </c>
      <c r="AS90" s="196">
        <v>17.850000000000001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42.32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3.49</v>
      </c>
      <c r="R91" s="196">
        <v>0.38</v>
      </c>
      <c r="S91" s="196">
        <v>3.7</v>
      </c>
      <c r="T91" s="196">
        <v>0</v>
      </c>
      <c r="U91" s="196">
        <v>11.88</v>
      </c>
      <c r="V91" s="196">
        <v>0.19</v>
      </c>
      <c r="W91" s="196">
        <v>0.41</v>
      </c>
      <c r="X91" s="196">
        <v>1.35</v>
      </c>
      <c r="Y91" s="196">
        <v>0</v>
      </c>
      <c r="Z91" s="196">
        <v>10.6</v>
      </c>
      <c r="AA91" s="196">
        <v>13.27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8.14</v>
      </c>
      <c r="AS91" s="196">
        <v>17.850000000000001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40.619999999999997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3.49</v>
      </c>
      <c r="R92" s="196">
        <v>0.38</v>
      </c>
      <c r="S92" s="196">
        <v>3.7</v>
      </c>
      <c r="T92" s="196">
        <v>0</v>
      </c>
      <c r="U92" s="196">
        <v>11.88</v>
      </c>
      <c r="V92" s="196">
        <v>0.19</v>
      </c>
      <c r="W92" s="196">
        <v>0.41</v>
      </c>
      <c r="X92" s="196">
        <v>1.35</v>
      </c>
      <c r="Y92" s="196">
        <v>0</v>
      </c>
      <c r="Z92" s="196">
        <v>10.6</v>
      </c>
      <c r="AA92" s="196">
        <v>13.27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8.14</v>
      </c>
      <c r="AS92" s="196">
        <v>17.850000000000001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41.59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3.49</v>
      </c>
      <c r="R93" s="196">
        <v>0.38</v>
      </c>
      <c r="S93" s="196">
        <v>3.7</v>
      </c>
      <c r="T93" s="196">
        <v>0</v>
      </c>
      <c r="U93" s="196">
        <v>11.88</v>
      </c>
      <c r="V93" s="196">
        <v>0.19</v>
      </c>
      <c r="W93" s="196">
        <v>0.41</v>
      </c>
      <c r="X93" s="196">
        <v>1.35</v>
      </c>
      <c r="Y93" s="196">
        <v>0</v>
      </c>
      <c r="Z93" s="196">
        <v>2.42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8.14</v>
      </c>
      <c r="AS93" s="196">
        <v>17.850000000000001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41.59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3.49</v>
      </c>
      <c r="R94" s="196">
        <v>0.38</v>
      </c>
      <c r="S94" s="196">
        <v>3.7</v>
      </c>
      <c r="T94" s="196">
        <v>0</v>
      </c>
      <c r="U94" s="196">
        <v>11.88</v>
      </c>
      <c r="V94" s="196">
        <v>0.19</v>
      </c>
      <c r="W94" s="196">
        <v>0.41</v>
      </c>
      <c r="X94" s="196">
        <v>1.35</v>
      </c>
      <c r="Y94" s="196">
        <v>0</v>
      </c>
      <c r="Z94" s="196">
        <v>2.42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8.14</v>
      </c>
      <c r="AS94" s="196">
        <v>17.850000000000001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41.59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3.49</v>
      </c>
      <c r="R95" s="196">
        <v>5.95</v>
      </c>
      <c r="S95" s="196">
        <v>3.7</v>
      </c>
      <c r="T95" s="196">
        <v>0</v>
      </c>
      <c r="U95" s="196">
        <v>11.88</v>
      </c>
      <c r="V95" s="196">
        <v>0.19</v>
      </c>
      <c r="W95" s="196">
        <v>0.41</v>
      </c>
      <c r="X95" s="196">
        <v>1.35</v>
      </c>
      <c r="Y95" s="196">
        <v>0</v>
      </c>
      <c r="Z95" s="196">
        <v>34.61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8.14</v>
      </c>
      <c r="AS95" s="196">
        <v>17.850000000000001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41.59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3.49</v>
      </c>
      <c r="R96" s="196">
        <v>5.95</v>
      </c>
      <c r="S96" s="196">
        <v>3.7</v>
      </c>
      <c r="T96" s="196">
        <v>0</v>
      </c>
      <c r="U96" s="196">
        <v>11.88</v>
      </c>
      <c r="V96" s="196">
        <v>0.19</v>
      </c>
      <c r="W96" s="196">
        <v>0.41</v>
      </c>
      <c r="X96" s="196">
        <v>1.35</v>
      </c>
      <c r="Y96" s="196">
        <v>0</v>
      </c>
      <c r="Z96" s="196">
        <v>34.61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8.14</v>
      </c>
      <c r="AS96" s="196">
        <v>17.850000000000001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41.59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3.49</v>
      </c>
      <c r="R97" s="196">
        <v>5.95</v>
      </c>
      <c r="S97" s="196">
        <v>3.7</v>
      </c>
      <c r="T97" s="196">
        <v>0</v>
      </c>
      <c r="U97" s="196">
        <v>11.88</v>
      </c>
      <c r="V97" s="196">
        <v>0.19</v>
      </c>
      <c r="W97" s="196">
        <v>0.41</v>
      </c>
      <c r="X97" s="196">
        <v>1.34</v>
      </c>
      <c r="Y97" s="196">
        <v>0</v>
      </c>
      <c r="Z97" s="196">
        <v>34.61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8.14</v>
      </c>
      <c r="AS97" s="196">
        <v>17.850000000000001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41.59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3.49</v>
      </c>
      <c r="R98" s="196">
        <v>5.95</v>
      </c>
      <c r="S98" s="196">
        <v>3.7</v>
      </c>
      <c r="T98" s="196">
        <v>0</v>
      </c>
      <c r="U98" s="196">
        <v>11.88</v>
      </c>
      <c r="V98" s="196">
        <v>0.19</v>
      </c>
      <c r="W98" s="196">
        <v>0.41</v>
      </c>
      <c r="X98" s="196">
        <v>1.34</v>
      </c>
      <c r="Y98" s="196">
        <v>0</v>
      </c>
      <c r="Z98" s="196">
        <v>34.61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8.14</v>
      </c>
      <c r="AS98" s="196">
        <v>17.850000000000001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0.61248250000000048</v>
      </c>
      <c r="L99">
        <f t="shared" si="0"/>
        <v>0.83325000000000027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5.2799999999999916E-2</v>
      </c>
      <c r="Q99">
        <f t="shared" si="0"/>
        <v>5.8515000000000053E-2</v>
      </c>
      <c r="R99">
        <f t="shared" si="0"/>
        <v>4.58774999999998E-2</v>
      </c>
      <c r="S99">
        <f t="shared" si="0"/>
        <v>9.5902499999999974E-2</v>
      </c>
      <c r="T99">
        <f t="shared" si="0"/>
        <v>0</v>
      </c>
      <c r="U99">
        <f t="shared" si="0"/>
        <v>0.28512000000000015</v>
      </c>
      <c r="V99">
        <f t="shared" si="0"/>
        <v>4.0402499999999952E-2</v>
      </c>
      <c r="W99">
        <f t="shared" si="0"/>
        <v>3.8969999999999942E-2</v>
      </c>
      <c r="X99">
        <f t="shared" si="0"/>
        <v>0.15014999999999989</v>
      </c>
      <c r="Y99">
        <f t="shared" si="0"/>
        <v>0</v>
      </c>
      <c r="Z99">
        <f t="shared" si="0"/>
        <v>0.27748999999999951</v>
      </c>
      <c r="AA99">
        <f t="shared" si="0"/>
        <v>0.12620499999999987</v>
      </c>
      <c r="AB99">
        <f t="shared" si="0"/>
        <v>0</v>
      </c>
      <c r="AC99">
        <f t="shared" si="0"/>
        <v>2.8954999999999981E-2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0.23163999999999987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0.19256749999999995</v>
      </c>
      <c r="AS99">
        <f t="shared" si="0"/>
        <v>0.4270775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30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44</v>
      </c>
      <c r="C70" s="94">
        <f>'IDT-1 Calculation'!DG70</f>
        <v>36.258000000000003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-80.25800000000001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45.078000000000003</v>
      </c>
      <c r="C71" s="94">
        <f>'IDT-1 Calculation'!DG71</f>
        <v>27.93</v>
      </c>
      <c r="D71" s="94">
        <f>'IDT-1 Calculation'!DH71</f>
        <v>0</v>
      </c>
      <c r="E71" s="94">
        <f>'IDT-1 Calculation'!DI71</f>
        <v>0</v>
      </c>
      <c r="F71" s="94">
        <f>'IDT-1 Calculation'!DJ71</f>
        <v>-73.00800000000001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41.284999999999997</v>
      </c>
      <c r="C72" s="94">
        <f>'IDT-1 Calculation'!DG72</f>
        <v>25.58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-66.864999999999995</v>
      </c>
      <c r="G72" s="99">
        <f t="shared" si="1"/>
        <v>0</v>
      </c>
    </row>
    <row r="73" spans="1:7">
      <c r="A73" s="98" t="s">
        <v>115</v>
      </c>
      <c r="B73" s="94">
        <f>'IDT-1 Calculation'!DF73</f>
        <v>41.47</v>
      </c>
      <c r="C73" s="94">
        <f>'IDT-1 Calculation'!DG73</f>
        <v>25.695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-67.164999999999992</v>
      </c>
      <c r="G73" s="99">
        <f t="shared" si="1"/>
        <v>0</v>
      </c>
    </row>
    <row r="74" spans="1:7">
      <c r="A74" s="98" t="s">
        <v>116</v>
      </c>
      <c r="B74" s="94">
        <f>'IDT-1 Calculation'!DF74</f>
        <v>43.247</v>
      </c>
      <c r="C74" s="94">
        <f>'IDT-1 Calculation'!DG74</f>
        <v>26.795999999999999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-70.043000000000006</v>
      </c>
      <c r="G74" s="99">
        <f t="shared" si="1"/>
        <v>0</v>
      </c>
    </row>
    <row r="75" spans="1:7">
      <c r="A75" s="98" t="s">
        <v>117</v>
      </c>
      <c r="B75" s="94">
        <f>'IDT-1 Calculation'!DF75</f>
        <v>56.628</v>
      </c>
      <c r="C75" s="94">
        <f>'IDT-1 Calculation'!DG75</f>
        <v>35.085999999999999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-91.713999999999999</v>
      </c>
      <c r="G75" s="99">
        <f t="shared" si="1"/>
        <v>0</v>
      </c>
    </row>
    <row r="76" spans="1:7">
      <c r="A76" s="98" t="s">
        <v>118</v>
      </c>
      <c r="B76" s="94">
        <f>'IDT-1 Calculation'!DF76</f>
        <v>55</v>
      </c>
      <c r="C76" s="94">
        <f>'IDT-1 Calculation'!DG76</f>
        <v>62.283999999999999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-117.28399999999999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42</v>
      </c>
      <c r="C77" s="94">
        <f>'IDT-1 Calculation'!DG77</f>
        <v>84.834000000000003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-126.834</v>
      </c>
      <c r="G77" s="99">
        <f t="shared" si="1"/>
        <v>0</v>
      </c>
    </row>
    <row r="78" spans="1:7">
      <c r="A78" s="98" t="s">
        <v>120</v>
      </c>
      <c r="B78" s="94">
        <f>'IDT-1 Calculation'!DF78</f>
        <v>23</v>
      </c>
      <c r="C78" s="94">
        <f>'IDT-1 Calculation'!DG78</f>
        <v>60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-83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55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-55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50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17.946999999999999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-17.946999999999999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14.555999999999999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-14.555999999999999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9.7926999999999986E-2</v>
      </c>
      <c r="C99" s="110">
        <f>SUM(C3:C98)/4000</f>
        <v>0.13799149999999999</v>
      </c>
      <c r="D99" s="110">
        <f>SUM(D3:D98)/4000</f>
        <v>0</v>
      </c>
      <c r="E99" s="110">
        <f>SUM(E3:E98)/4000</f>
        <v>0</v>
      </c>
      <c r="F99" s="110">
        <f>SUM(F3:F98)/4000</f>
        <v>-0.23591850000000003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4.07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4.07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4.07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4.07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4.07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4.07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4.07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4.07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8.3200000000000024E-2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4.68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3.42</v>
      </c>
      <c r="R3" s="196">
        <v>9.15</v>
      </c>
      <c r="S3" s="196">
        <v>5.0999999999999996</v>
      </c>
      <c r="T3" s="196">
        <v>0</v>
      </c>
      <c r="U3" s="196">
        <v>0.92</v>
      </c>
      <c r="V3" s="196">
        <v>4.43</v>
      </c>
      <c r="W3" s="196">
        <v>9.06</v>
      </c>
      <c r="X3" s="196">
        <v>30.8</v>
      </c>
      <c r="Y3" s="196">
        <v>0</v>
      </c>
      <c r="Z3" s="196">
        <v>58.41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9.83</v>
      </c>
      <c r="AS3" s="196">
        <v>21.59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4.68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3.42</v>
      </c>
      <c r="R4" s="196">
        <v>9.15</v>
      </c>
      <c r="S4" s="196">
        <v>5.0999999999999996</v>
      </c>
      <c r="T4" s="196">
        <v>0</v>
      </c>
      <c r="U4" s="196">
        <v>0.92</v>
      </c>
      <c r="V4" s="196">
        <v>4.43</v>
      </c>
      <c r="W4" s="196">
        <v>9.06</v>
      </c>
      <c r="X4" s="196">
        <v>30.8</v>
      </c>
      <c r="Y4" s="196">
        <v>0</v>
      </c>
      <c r="Z4" s="196">
        <v>58.41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9.83</v>
      </c>
      <c r="AS4" s="196">
        <v>21.59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4.68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9.15</v>
      </c>
      <c r="S5" s="196">
        <v>5.0999999999999996</v>
      </c>
      <c r="T5" s="196">
        <v>0</v>
      </c>
      <c r="U5" s="196">
        <v>0.92</v>
      </c>
      <c r="V5" s="196">
        <v>4.43</v>
      </c>
      <c r="W5" s="196">
        <v>9.06</v>
      </c>
      <c r="X5" s="196">
        <v>30.8</v>
      </c>
      <c r="Y5" s="196">
        <v>0</v>
      </c>
      <c r="Z5" s="196">
        <v>58.41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9.83</v>
      </c>
      <c r="AS5" s="196">
        <v>21.59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4.68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9.15</v>
      </c>
      <c r="S6" s="196">
        <v>5.0999999999999996</v>
      </c>
      <c r="T6" s="196">
        <v>0</v>
      </c>
      <c r="U6" s="196">
        <v>0.92</v>
      </c>
      <c r="V6" s="196">
        <v>4.43</v>
      </c>
      <c r="W6" s="196">
        <v>9.06</v>
      </c>
      <c r="X6" s="196">
        <v>30.8</v>
      </c>
      <c r="Y6" s="196">
        <v>0</v>
      </c>
      <c r="Z6" s="196">
        <v>58.41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9.83</v>
      </c>
      <c r="AS6" s="196">
        <v>21.59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4.68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9.15</v>
      </c>
      <c r="S7" s="196">
        <v>5.0999999999999996</v>
      </c>
      <c r="T7" s="196">
        <v>0</v>
      </c>
      <c r="U7" s="196">
        <v>0.92</v>
      </c>
      <c r="V7" s="196">
        <v>4.43</v>
      </c>
      <c r="W7" s="196">
        <v>9.06</v>
      </c>
      <c r="X7" s="196">
        <v>30.8</v>
      </c>
      <c r="Y7" s="196">
        <v>0</v>
      </c>
      <c r="Z7" s="196">
        <v>58.41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9.83</v>
      </c>
      <c r="AS7" s="196">
        <v>21.59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4.68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9.15</v>
      </c>
      <c r="S8" s="196">
        <v>5.0999999999999996</v>
      </c>
      <c r="T8" s="196">
        <v>0</v>
      </c>
      <c r="U8" s="196">
        <v>0.92</v>
      </c>
      <c r="V8" s="196">
        <v>4.43</v>
      </c>
      <c r="W8" s="196">
        <v>9.06</v>
      </c>
      <c r="X8" s="196">
        <v>30.8</v>
      </c>
      <c r="Y8" s="196">
        <v>0</v>
      </c>
      <c r="Z8" s="196">
        <v>58.41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9.83</v>
      </c>
      <c r="AS8" s="196">
        <v>21.59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4.68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9.15</v>
      </c>
      <c r="S9" s="196">
        <v>5.0999999999999996</v>
      </c>
      <c r="T9" s="196">
        <v>0</v>
      </c>
      <c r="U9" s="196">
        <v>0.92</v>
      </c>
      <c r="V9" s="196">
        <v>4.43</v>
      </c>
      <c r="W9" s="196">
        <v>9.06</v>
      </c>
      <c r="X9" s="196">
        <v>30.8</v>
      </c>
      <c r="Y9" s="196">
        <v>0</v>
      </c>
      <c r="Z9" s="196">
        <v>58.41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9.83</v>
      </c>
      <c r="AS9" s="196">
        <v>21.59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4.68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9.15</v>
      </c>
      <c r="S10" s="196">
        <v>5.0999999999999996</v>
      </c>
      <c r="T10" s="196">
        <v>0</v>
      </c>
      <c r="U10" s="196">
        <v>0.92</v>
      </c>
      <c r="V10" s="196">
        <v>4.43</v>
      </c>
      <c r="W10" s="196">
        <v>9.06</v>
      </c>
      <c r="X10" s="196">
        <v>30.8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9.83</v>
      </c>
      <c r="AS10" s="196">
        <v>21.59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4.68</v>
      </c>
      <c r="L11" s="196">
        <v>472.5</v>
      </c>
      <c r="M11" s="196">
        <v>1.01</v>
      </c>
      <c r="N11" s="196">
        <v>1.3</v>
      </c>
      <c r="O11" s="196">
        <v>0</v>
      </c>
      <c r="P11" s="196">
        <v>1.36</v>
      </c>
      <c r="Q11" s="196">
        <v>3.42</v>
      </c>
      <c r="R11" s="196">
        <v>9.15</v>
      </c>
      <c r="S11" s="196">
        <v>5.0999999999999996</v>
      </c>
      <c r="T11" s="196">
        <v>0</v>
      </c>
      <c r="U11" s="196">
        <v>0.92</v>
      </c>
      <c r="V11" s="196">
        <v>4.43</v>
      </c>
      <c r="W11" s="196">
        <v>9.06</v>
      </c>
      <c r="X11" s="196">
        <v>30.8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9.83</v>
      </c>
      <c r="AS11" s="196">
        <v>21.59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4.68</v>
      </c>
      <c r="L12" s="196">
        <v>472.5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9.15</v>
      </c>
      <c r="S12" s="196">
        <v>5.0999999999999996</v>
      </c>
      <c r="T12" s="196">
        <v>0</v>
      </c>
      <c r="U12" s="196">
        <v>0.92</v>
      </c>
      <c r="V12" s="196">
        <v>4.43</v>
      </c>
      <c r="W12" s="196">
        <v>9.06</v>
      </c>
      <c r="X12" s="196">
        <v>30.8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9.83</v>
      </c>
      <c r="AS12" s="196">
        <v>21.59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4.68</v>
      </c>
      <c r="L13" s="196">
        <v>472.5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9.15</v>
      </c>
      <c r="S13" s="196">
        <v>5.0999999999999996</v>
      </c>
      <c r="T13" s="196">
        <v>0</v>
      </c>
      <c r="U13" s="196">
        <v>0.92</v>
      </c>
      <c r="V13" s="196">
        <v>4.43</v>
      </c>
      <c r="W13" s="196">
        <v>9.06</v>
      </c>
      <c r="X13" s="196">
        <v>30.8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9.83</v>
      </c>
      <c r="AS13" s="196">
        <v>21.59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4.68</v>
      </c>
      <c r="L14" s="196">
        <v>472.5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9.15</v>
      </c>
      <c r="S14" s="196">
        <v>5.0999999999999996</v>
      </c>
      <c r="T14" s="196">
        <v>0</v>
      </c>
      <c r="U14" s="196">
        <v>0.92</v>
      </c>
      <c r="V14" s="196">
        <v>4.43</v>
      </c>
      <c r="W14" s="196">
        <v>9.06</v>
      </c>
      <c r="X14" s="196">
        <v>30.8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9.83</v>
      </c>
      <c r="AS14" s="196">
        <v>21.59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472.5</v>
      </c>
      <c r="M15" s="196">
        <v>1.01</v>
      </c>
      <c r="N15" s="196">
        <v>1.3</v>
      </c>
      <c r="O15" s="196">
        <v>0</v>
      </c>
      <c r="P15" s="196">
        <v>1.36</v>
      </c>
      <c r="Q15" s="196">
        <v>3.42</v>
      </c>
      <c r="R15" s="196">
        <v>9.15</v>
      </c>
      <c r="S15" s="196">
        <v>5.0999999999999996</v>
      </c>
      <c r="T15" s="196">
        <v>0</v>
      </c>
      <c r="U15" s="196">
        <v>0.92</v>
      </c>
      <c r="V15" s="196">
        <v>4.43</v>
      </c>
      <c r="W15" s="196">
        <v>9.06</v>
      </c>
      <c r="X15" s="196">
        <v>30.8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9.83</v>
      </c>
      <c r="AS15" s="196">
        <v>21.59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472.5</v>
      </c>
      <c r="M16" s="196">
        <v>1.01</v>
      </c>
      <c r="N16" s="196">
        <v>1.3</v>
      </c>
      <c r="O16" s="196">
        <v>0</v>
      </c>
      <c r="P16" s="196">
        <v>1.36</v>
      </c>
      <c r="Q16" s="196">
        <v>3.42</v>
      </c>
      <c r="R16" s="196">
        <v>9.15</v>
      </c>
      <c r="S16" s="196">
        <v>5.0999999999999996</v>
      </c>
      <c r="T16" s="196">
        <v>0</v>
      </c>
      <c r="U16" s="196">
        <v>0.92</v>
      </c>
      <c r="V16" s="196">
        <v>4.43</v>
      </c>
      <c r="W16" s="196">
        <v>9.06</v>
      </c>
      <c r="X16" s="196">
        <v>30.8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9.83</v>
      </c>
      <c r="AS16" s="196">
        <v>21.59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472.5</v>
      </c>
      <c r="M17" s="196">
        <v>1.01</v>
      </c>
      <c r="N17" s="196">
        <v>1.3</v>
      </c>
      <c r="O17" s="196">
        <v>0</v>
      </c>
      <c r="P17" s="196">
        <v>1.36</v>
      </c>
      <c r="Q17" s="196">
        <v>3.42</v>
      </c>
      <c r="R17" s="196">
        <v>9.15</v>
      </c>
      <c r="S17" s="196">
        <v>5.0999999999999996</v>
      </c>
      <c r="T17" s="196">
        <v>0</v>
      </c>
      <c r="U17" s="196">
        <v>0.92</v>
      </c>
      <c r="V17" s="196">
        <v>4.43</v>
      </c>
      <c r="W17" s="196">
        <v>9.06</v>
      </c>
      <c r="X17" s="196">
        <v>30.8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9.83</v>
      </c>
      <c r="AS17" s="196">
        <v>21.59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472.5</v>
      </c>
      <c r="M18" s="196">
        <v>1.01</v>
      </c>
      <c r="N18" s="196">
        <v>1.3</v>
      </c>
      <c r="O18" s="196">
        <v>0</v>
      </c>
      <c r="P18" s="196">
        <v>1.36</v>
      </c>
      <c r="Q18" s="196">
        <v>3.42</v>
      </c>
      <c r="R18" s="196">
        <v>9.15</v>
      </c>
      <c r="S18" s="196">
        <v>5.0999999999999996</v>
      </c>
      <c r="T18" s="196">
        <v>0</v>
      </c>
      <c r="U18" s="196">
        <v>0.92</v>
      </c>
      <c r="V18" s="196">
        <v>4.43</v>
      </c>
      <c r="W18" s="196">
        <v>9.06</v>
      </c>
      <c r="X18" s="196">
        <v>30.8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9.83</v>
      </c>
      <c r="AS18" s="196">
        <v>21.59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472.5</v>
      </c>
      <c r="M19" s="196">
        <v>1.01</v>
      </c>
      <c r="N19" s="196">
        <v>1.3</v>
      </c>
      <c r="O19" s="196">
        <v>0</v>
      </c>
      <c r="P19" s="196">
        <v>1.36</v>
      </c>
      <c r="Q19" s="196">
        <v>3.42</v>
      </c>
      <c r="R19" s="196">
        <v>9.15</v>
      </c>
      <c r="S19" s="196">
        <v>5.0999999999999996</v>
      </c>
      <c r="T19" s="196">
        <v>0</v>
      </c>
      <c r="U19" s="196">
        <v>0.92</v>
      </c>
      <c r="V19" s="196">
        <v>4.43</v>
      </c>
      <c r="W19" s="196">
        <v>9.06</v>
      </c>
      <c r="X19" s="196">
        <v>30.8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9.83</v>
      </c>
      <c r="AS19" s="196">
        <v>21.59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4.68</v>
      </c>
      <c r="L20" s="196">
        <v>472.5</v>
      </c>
      <c r="M20" s="196">
        <v>1.01</v>
      </c>
      <c r="N20" s="196">
        <v>1.3</v>
      </c>
      <c r="O20" s="196">
        <v>0</v>
      </c>
      <c r="P20" s="196">
        <v>1.36</v>
      </c>
      <c r="Q20" s="196">
        <v>3.42</v>
      </c>
      <c r="R20" s="196">
        <v>9.15</v>
      </c>
      <c r="S20" s="196">
        <v>5.0999999999999996</v>
      </c>
      <c r="T20" s="196">
        <v>0</v>
      </c>
      <c r="U20" s="196">
        <v>0.92</v>
      </c>
      <c r="V20" s="196">
        <v>4.43</v>
      </c>
      <c r="W20" s="196">
        <v>9.06</v>
      </c>
      <c r="X20" s="196">
        <v>30.8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9.83</v>
      </c>
      <c r="AS20" s="196">
        <v>21.59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4.68</v>
      </c>
      <c r="L21" s="196">
        <v>472.5</v>
      </c>
      <c r="M21" s="196">
        <v>1.01</v>
      </c>
      <c r="N21" s="196">
        <v>1.3</v>
      </c>
      <c r="O21" s="196">
        <v>0</v>
      </c>
      <c r="P21" s="196">
        <v>1.36</v>
      </c>
      <c r="Q21" s="196">
        <v>3.42</v>
      </c>
      <c r="R21" s="196">
        <v>9.15</v>
      </c>
      <c r="S21" s="196">
        <v>5.0999999999999996</v>
      </c>
      <c r="T21" s="196">
        <v>0</v>
      </c>
      <c r="U21" s="196">
        <v>0.92</v>
      </c>
      <c r="V21" s="196">
        <v>4.43</v>
      </c>
      <c r="W21" s="196">
        <v>9.06</v>
      </c>
      <c r="X21" s="196">
        <v>30.8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9.83</v>
      </c>
      <c r="AS21" s="196">
        <v>21.59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4.68</v>
      </c>
      <c r="L22" s="196">
        <v>472.5</v>
      </c>
      <c r="M22" s="196">
        <v>1.01</v>
      </c>
      <c r="N22" s="196">
        <v>1.3</v>
      </c>
      <c r="O22" s="196">
        <v>0</v>
      </c>
      <c r="P22" s="196">
        <v>1.36</v>
      </c>
      <c r="Q22" s="196">
        <v>3.42</v>
      </c>
      <c r="R22" s="196">
        <v>9.15</v>
      </c>
      <c r="S22" s="196">
        <v>5.0999999999999996</v>
      </c>
      <c r="T22" s="196">
        <v>0</v>
      </c>
      <c r="U22" s="196">
        <v>0.92</v>
      </c>
      <c r="V22" s="196">
        <v>4.43</v>
      </c>
      <c r="W22" s="196">
        <v>9.06</v>
      </c>
      <c r="X22" s="196">
        <v>30.8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9.83</v>
      </c>
      <c r="AS22" s="196">
        <v>21.59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4.68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9.15</v>
      </c>
      <c r="S23" s="196">
        <v>5.0999999999999996</v>
      </c>
      <c r="T23" s="196">
        <v>0</v>
      </c>
      <c r="U23" s="196">
        <v>0.92</v>
      </c>
      <c r="V23" s="196">
        <v>4.43</v>
      </c>
      <c r="W23" s="196">
        <v>10.66</v>
      </c>
      <c r="X23" s="196">
        <v>30.8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9.83</v>
      </c>
      <c r="AS23" s="196">
        <v>21.59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4.68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9.15</v>
      </c>
      <c r="S24" s="196">
        <v>5.0999999999999996</v>
      </c>
      <c r="T24" s="196">
        <v>0</v>
      </c>
      <c r="U24" s="196">
        <v>0.92</v>
      </c>
      <c r="V24" s="196">
        <v>4.43</v>
      </c>
      <c r="W24" s="196">
        <v>9.1300000000000008</v>
      </c>
      <c r="X24" s="196">
        <v>30.8</v>
      </c>
      <c r="Y24" s="196">
        <v>0</v>
      </c>
      <c r="Z24" s="196">
        <v>58.41</v>
      </c>
      <c r="AA24" s="196">
        <v>19.96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9.83</v>
      </c>
      <c r="AS24" s="196">
        <v>21.59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4.68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9.15</v>
      </c>
      <c r="S25" s="196">
        <v>5.0999999999999996</v>
      </c>
      <c r="T25" s="196">
        <v>0</v>
      </c>
      <c r="U25" s="196">
        <v>0.92</v>
      </c>
      <c r="V25" s="196">
        <v>4.43</v>
      </c>
      <c r="W25" s="196">
        <v>9.06</v>
      </c>
      <c r="X25" s="196">
        <v>30.8</v>
      </c>
      <c r="Y25" s="196">
        <v>0</v>
      </c>
      <c r="Z25" s="196">
        <v>58.41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9.83</v>
      </c>
      <c r="AS25" s="196">
        <v>21.59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4.68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9.15</v>
      </c>
      <c r="S26" s="196">
        <v>5.0999999999999996</v>
      </c>
      <c r="T26" s="196">
        <v>0</v>
      </c>
      <c r="U26" s="196">
        <v>0.92</v>
      </c>
      <c r="V26" s="196">
        <v>4.43</v>
      </c>
      <c r="W26" s="196">
        <v>0.5</v>
      </c>
      <c r="X26" s="196">
        <v>1.63</v>
      </c>
      <c r="Y26" s="196">
        <v>0</v>
      </c>
      <c r="Z26" s="196">
        <v>29.49</v>
      </c>
      <c r="AA26" s="196">
        <v>19.96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9.83</v>
      </c>
      <c r="AS26" s="196">
        <v>21.59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4.68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9.15</v>
      </c>
      <c r="S27" s="196">
        <v>5.0999999999999996</v>
      </c>
      <c r="T27" s="196">
        <v>0</v>
      </c>
      <c r="U27" s="196">
        <v>0.92</v>
      </c>
      <c r="V27" s="196">
        <v>4.43</v>
      </c>
      <c r="W27" s="196">
        <v>9.06</v>
      </c>
      <c r="X27" s="196">
        <v>30.8</v>
      </c>
      <c r="Y27" s="196">
        <v>0</v>
      </c>
      <c r="Z27" s="196">
        <v>58.41</v>
      </c>
      <c r="AA27" s="196">
        <v>19.96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9.83</v>
      </c>
      <c r="AS27" s="196">
        <v>21.53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4.68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9.15</v>
      </c>
      <c r="S28" s="196">
        <v>5.0999999999999996</v>
      </c>
      <c r="T28" s="196">
        <v>0</v>
      </c>
      <c r="U28" s="196">
        <v>0.92</v>
      </c>
      <c r="V28" s="196">
        <v>4.43</v>
      </c>
      <c r="W28" s="196">
        <v>9.06</v>
      </c>
      <c r="X28" s="196">
        <v>30.8</v>
      </c>
      <c r="Y28" s="196">
        <v>0</v>
      </c>
      <c r="Z28" s="196">
        <v>58.41</v>
      </c>
      <c r="AA28" s="196">
        <v>19.96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9.83</v>
      </c>
      <c r="AS28" s="196">
        <v>21.53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4.68</v>
      </c>
      <c r="L29" s="196">
        <v>472.5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9.15</v>
      </c>
      <c r="S29" s="196">
        <v>5.0999999999999996</v>
      </c>
      <c r="T29" s="196">
        <v>0</v>
      </c>
      <c r="U29" s="196">
        <v>0.92</v>
      </c>
      <c r="V29" s="196">
        <v>4.43</v>
      </c>
      <c r="W29" s="196">
        <v>9.06</v>
      </c>
      <c r="X29" s="196">
        <v>30.8</v>
      </c>
      <c r="Y29" s="196">
        <v>0</v>
      </c>
      <c r="Z29" s="196">
        <v>58.41</v>
      </c>
      <c r="AA29" s="196">
        <v>19.96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9.83</v>
      </c>
      <c r="AS29" s="196">
        <v>21.53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4.68</v>
      </c>
      <c r="L30" s="196">
        <v>472.5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9.15</v>
      </c>
      <c r="S30" s="196">
        <v>5.21</v>
      </c>
      <c r="T30" s="196">
        <v>0</v>
      </c>
      <c r="U30" s="196">
        <v>0.92</v>
      </c>
      <c r="V30" s="196">
        <v>4.43</v>
      </c>
      <c r="W30" s="196">
        <v>9.06</v>
      </c>
      <c r="X30" s="196">
        <v>30.8</v>
      </c>
      <c r="Y30" s="196">
        <v>0</v>
      </c>
      <c r="Z30" s="196">
        <v>58.41</v>
      </c>
      <c r="AA30" s="196">
        <v>19.96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9.83</v>
      </c>
      <c r="AS30" s="196">
        <v>21.53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4.68</v>
      </c>
      <c r="L31" s="196">
        <v>472.5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9.15</v>
      </c>
      <c r="S31" s="196">
        <v>5.21</v>
      </c>
      <c r="T31" s="196">
        <v>0</v>
      </c>
      <c r="U31" s="196">
        <v>0.92</v>
      </c>
      <c r="V31" s="196">
        <v>4.43</v>
      </c>
      <c r="W31" s="196">
        <v>9.06</v>
      </c>
      <c r="X31" s="196">
        <v>30.8</v>
      </c>
      <c r="Y31" s="196">
        <v>0</v>
      </c>
      <c r="Z31" s="196">
        <v>58.41</v>
      </c>
      <c r="AA31" s="196">
        <v>19.96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9.83</v>
      </c>
      <c r="AS31" s="196">
        <v>21.53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4.68</v>
      </c>
      <c r="L32" s="196">
        <v>472.5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9.15</v>
      </c>
      <c r="S32" s="196">
        <v>5.42</v>
      </c>
      <c r="T32" s="196">
        <v>0</v>
      </c>
      <c r="U32" s="196">
        <v>0.92</v>
      </c>
      <c r="V32" s="196">
        <v>4.67</v>
      </c>
      <c r="W32" s="196">
        <v>9.06</v>
      </c>
      <c r="X32" s="196">
        <v>30.8</v>
      </c>
      <c r="Y32" s="196">
        <v>0</v>
      </c>
      <c r="Z32" s="196">
        <v>58.41</v>
      </c>
      <c r="AA32" s="196">
        <v>19.96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9.83</v>
      </c>
      <c r="AS32" s="196">
        <v>21.53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4.68</v>
      </c>
      <c r="L33" s="196">
        <v>472.5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9.15</v>
      </c>
      <c r="S33" s="196">
        <v>5.21</v>
      </c>
      <c r="T33" s="196">
        <v>0</v>
      </c>
      <c r="U33" s="196">
        <v>0.92</v>
      </c>
      <c r="V33" s="196">
        <v>4.43</v>
      </c>
      <c r="W33" s="196">
        <v>0.5</v>
      </c>
      <c r="X33" s="196">
        <v>2.0699999999999998</v>
      </c>
      <c r="Y33" s="196">
        <v>0</v>
      </c>
      <c r="Z33" s="196">
        <v>29.48</v>
      </c>
      <c r="AA33" s="196">
        <v>19.96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9.83</v>
      </c>
      <c r="AS33" s="196">
        <v>21.53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4.68</v>
      </c>
      <c r="L34" s="196">
        <v>472.5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9.15</v>
      </c>
      <c r="S34" s="196">
        <v>5.21</v>
      </c>
      <c r="T34" s="196">
        <v>0</v>
      </c>
      <c r="U34" s="196">
        <v>0.92</v>
      </c>
      <c r="V34" s="196">
        <v>4.43</v>
      </c>
      <c r="W34" s="196">
        <v>0.5</v>
      </c>
      <c r="X34" s="196">
        <v>1.63</v>
      </c>
      <c r="Y34" s="196">
        <v>0</v>
      </c>
      <c r="Z34" s="196">
        <v>2.79</v>
      </c>
      <c r="AA34" s="196">
        <v>19.96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9.83</v>
      </c>
      <c r="AS34" s="196">
        <v>21.53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4.68</v>
      </c>
      <c r="L35" s="196">
        <v>472.5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9.15</v>
      </c>
      <c r="S35" s="196">
        <v>5.21</v>
      </c>
      <c r="T35" s="196">
        <v>0</v>
      </c>
      <c r="U35" s="196">
        <v>0.92</v>
      </c>
      <c r="V35" s="196">
        <v>4.43</v>
      </c>
      <c r="W35" s="196">
        <v>0.5</v>
      </c>
      <c r="X35" s="196">
        <v>1.63</v>
      </c>
      <c r="Y35" s="196">
        <v>0</v>
      </c>
      <c r="Z35" s="196">
        <v>2.79</v>
      </c>
      <c r="AA35" s="196">
        <v>19.96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9.66</v>
      </c>
      <c r="AS35" s="196">
        <v>21.53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4.68</v>
      </c>
      <c r="L36" s="196">
        <v>472.5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0.68</v>
      </c>
      <c r="S36" s="196">
        <v>5.21</v>
      </c>
      <c r="T36" s="196">
        <v>0</v>
      </c>
      <c r="U36" s="196">
        <v>0.92</v>
      </c>
      <c r="V36" s="196">
        <v>0.23</v>
      </c>
      <c r="W36" s="196">
        <v>0.5</v>
      </c>
      <c r="X36" s="196">
        <v>1.63</v>
      </c>
      <c r="Y36" s="196">
        <v>0</v>
      </c>
      <c r="Z36" s="196">
        <v>2.79</v>
      </c>
      <c r="AA36" s="196">
        <v>19.96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9.66</v>
      </c>
      <c r="AS36" s="196">
        <v>21.53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4.68</v>
      </c>
      <c r="L37" s="196">
        <v>472.5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5.21</v>
      </c>
      <c r="T37" s="196">
        <v>0</v>
      </c>
      <c r="U37" s="196">
        <v>0.92</v>
      </c>
      <c r="V37" s="196">
        <v>0.23</v>
      </c>
      <c r="W37" s="196">
        <v>0.5</v>
      </c>
      <c r="X37" s="196">
        <v>1.63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9.66</v>
      </c>
      <c r="AS37" s="196">
        <v>21.53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4.68</v>
      </c>
      <c r="L38" s="196">
        <v>472.5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5.21</v>
      </c>
      <c r="T38" s="196">
        <v>0</v>
      </c>
      <c r="U38" s="196">
        <v>0.92</v>
      </c>
      <c r="V38" s="196">
        <v>0.23</v>
      </c>
      <c r="W38" s="196">
        <v>0.5</v>
      </c>
      <c r="X38" s="196">
        <v>1.63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9.66</v>
      </c>
      <c r="AS38" s="196">
        <v>21.53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4.68</v>
      </c>
      <c r="L39" s="196">
        <v>472.5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5.21</v>
      </c>
      <c r="T39" s="196">
        <v>0</v>
      </c>
      <c r="U39" s="196">
        <v>0.92</v>
      </c>
      <c r="V39" s="196">
        <v>0.23</v>
      </c>
      <c r="W39" s="196">
        <v>0.5</v>
      </c>
      <c r="X39" s="196">
        <v>1.63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9.66</v>
      </c>
      <c r="AS39" s="196">
        <v>21.53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472.5</v>
      </c>
      <c r="M40" s="196">
        <v>1.01</v>
      </c>
      <c r="N40" s="196">
        <v>1.3</v>
      </c>
      <c r="O40" s="196">
        <v>0</v>
      </c>
      <c r="P40" s="196">
        <v>1.36</v>
      </c>
      <c r="Q40" s="196">
        <v>3.42</v>
      </c>
      <c r="R40" s="196">
        <v>0.47</v>
      </c>
      <c r="S40" s="196">
        <v>5.21</v>
      </c>
      <c r="T40" s="196">
        <v>0</v>
      </c>
      <c r="U40" s="196">
        <v>0.92</v>
      </c>
      <c r="V40" s="196">
        <v>0.23</v>
      </c>
      <c r="W40" s="196">
        <v>0.5</v>
      </c>
      <c r="X40" s="196">
        <v>1.63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9.66</v>
      </c>
      <c r="AS40" s="196">
        <v>21.53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472.5</v>
      </c>
      <c r="M41" s="196">
        <v>1.01</v>
      </c>
      <c r="N41" s="196">
        <v>1.3</v>
      </c>
      <c r="O41" s="196">
        <v>0</v>
      </c>
      <c r="P41" s="196">
        <v>1.36</v>
      </c>
      <c r="Q41" s="196">
        <v>3.42</v>
      </c>
      <c r="R41" s="196">
        <v>0.47</v>
      </c>
      <c r="S41" s="196">
        <v>4.3600000000000003</v>
      </c>
      <c r="T41" s="196">
        <v>0</v>
      </c>
      <c r="U41" s="196">
        <v>0.92</v>
      </c>
      <c r="V41" s="196">
        <v>0.23</v>
      </c>
      <c r="W41" s="196">
        <v>0.5</v>
      </c>
      <c r="X41" s="196">
        <v>1.63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9.66</v>
      </c>
      <c r="AS41" s="196">
        <v>21.49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408.5</v>
      </c>
      <c r="M42" s="196">
        <v>1.01</v>
      </c>
      <c r="N42" s="196">
        <v>1.3</v>
      </c>
      <c r="O42" s="196">
        <v>0</v>
      </c>
      <c r="P42" s="196">
        <v>1.36</v>
      </c>
      <c r="Q42" s="196">
        <v>3.42</v>
      </c>
      <c r="R42" s="196">
        <v>0.47</v>
      </c>
      <c r="S42" s="196">
        <v>4.3600000000000003</v>
      </c>
      <c r="T42" s="196">
        <v>0</v>
      </c>
      <c r="U42" s="196">
        <v>0.92</v>
      </c>
      <c r="V42" s="196">
        <v>0.23</v>
      </c>
      <c r="W42" s="196">
        <v>0.5</v>
      </c>
      <c r="X42" s="196">
        <v>1.63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9.66</v>
      </c>
      <c r="AS42" s="196">
        <v>21.49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403.5</v>
      </c>
      <c r="M43" s="196">
        <v>1.01</v>
      </c>
      <c r="N43" s="196">
        <v>1.3</v>
      </c>
      <c r="O43" s="196">
        <v>0</v>
      </c>
      <c r="P43" s="196">
        <v>1.36</v>
      </c>
      <c r="Q43" s="196">
        <v>3.42</v>
      </c>
      <c r="R43" s="196">
        <v>0.47</v>
      </c>
      <c r="S43" s="196">
        <v>4.3600000000000003</v>
      </c>
      <c r="T43" s="196">
        <v>0</v>
      </c>
      <c r="U43" s="196">
        <v>0.92</v>
      </c>
      <c r="V43" s="196">
        <v>0.23</v>
      </c>
      <c r="W43" s="196">
        <v>0.5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9.66</v>
      </c>
      <c r="AS43" s="196">
        <v>21.39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403.5</v>
      </c>
      <c r="M44" s="196">
        <v>1.01</v>
      </c>
      <c r="N44" s="196">
        <v>1.3</v>
      </c>
      <c r="O44" s="196">
        <v>0</v>
      </c>
      <c r="P44" s="196">
        <v>1.36</v>
      </c>
      <c r="Q44" s="196">
        <v>3.42</v>
      </c>
      <c r="R44" s="196">
        <v>0.47</v>
      </c>
      <c r="S44" s="196">
        <v>3.94</v>
      </c>
      <c r="T44" s="196">
        <v>0</v>
      </c>
      <c r="U44" s="196">
        <v>0.92</v>
      </c>
      <c r="V44" s="196">
        <v>0.23</v>
      </c>
      <c r="W44" s="196">
        <v>0.5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9.5</v>
      </c>
      <c r="AS44" s="196">
        <v>21.39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403.5</v>
      </c>
      <c r="M45" s="196">
        <v>1.01</v>
      </c>
      <c r="N45" s="196">
        <v>1.3</v>
      </c>
      <c r="O45" s="196">
        <v>0</v>
      </c>
      <c r="P45" s="196">
        <v>1.36</v>
      </c>
      <c r="Q45" s="196">
        <v>3.42</v>
      </c>
      <c r="R45" s="196">
        <v>0.47</v>
      </c>
      <c r="S45" s="196">
        <v>3.94</v>
      </c>
      <c r="T45" s="196">
        <v>0</v>
      </c>
      <c r="U45" s="196">
        <v>0.92</v>
      </c>
      <c r="V45" s="196">
        <v>0.23</v>
      </c>
      <c r="W45" s="196">
        <v>0.5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9.5</v>
      </c>
      <c r="AS45" s="196">
        <v>21.39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403.5</v>
      </c>
      <c r="M46" s="196">
        <v>1.01</v>
      </c>
      <c r="N46" s="196">
        <v>1.3</v>
      </c>
      <c r="O46" s="196">
        <v>0</v>
      </c>
      <c r="P46" s="196">
        <v>1.36</v>
      </c>
      <c r="Q46" s="196">
        <v>3.42</v>
      </c>
      <c r="R46" s="196">
        <v>0.47</v>
      </c>
      <c r="S46" s="196">
        <v>3.94</v>
      </c>
      <c r="T46" s="196">
        <v>0</v>
      </c>
      <c r="U46" s="196">
        <v>0.92</v>
      </c>
      <c r="V46" s="196">
        <v>0.23</v>
      </c>
      <c r="W46" s="196">
        <v>0.5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9.5</v>
      </c>
      <c r="AS46" s="196">
        <v>21.39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403.5</v>
      </c>
      <c r="M47" s="196">
        <v>1.01</v>
      </c>
      <c r="N47" s="196">
        <v>1.3</v>
      </c>
      <c r="O47" s="196">
        <v>0</v>
      </c>
      <c r="P47" s="196">
        <v>1.36</v>
      </c>
      <c r="Q47" s="196">
        <v>3.42</v>
      </c>
      <c r="R47" s="196">
        <v>0.47</v>
      </c>
      <c r="S47" s="196">
        <v>3.41</v>
      </c>
      <c r="T47" s="196">
        <v>0</v>
      </c>
      <c r="U47" s="196">
        <v>0.92</v>
      </c>
      <c r="V47" s="196">
        <v>0.23</v>
      </c>
      <c r="W47" s="196">
        <v>0.5</v>
      </c>
      <c r="X47" s="196">
        <v>1.63</v>
      </c>
      <c r="Y47" s="196">
        <v>0</v>
      </c>
      <c r="Z47" s="196">
        <v>2.08</v>
      </c>
      <c r="AA47" s="196">
        <v>0.99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12.13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9.5</v>
      </c>
      <c r="AS47" s="196">
        <v>21.39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403.5</v>
      </c>
      <c r="M48" s="196">
        <v>1.01</v>
      </c>
      <c r="N48" s="196">
        <v>1.3</v>
      </c>
      <c r="O48" s="196">
        <v>0</v>
      </c>
      <c r="P48" s="196">
        <v>1.36</v>
      </c>
      <c r="Q48" s="196">
        <v>3.42</v>
      </c>
      <c r="R48" s="196">
        <v>0.47</v>
      </c>
      <c r="S48" s="196">
        <v>3.41</v>
      </c>
      <c r="T48" s="196">
        <v>0</v>
      </c>
      <c r="U48" s="196">
        <v>0.92</v>
      </c>
      <c r="V48" s="196">
        <v>0.23</v>
      </c>
      <c r="W48" s="196">
        <v>0.5</v>
      </c>
      <c r="X48" s="196">
        <v>1.63</v>
      </c>
      <c r="Y48" s="196">
        <v>0</v>
      </c>
      <c r="Z48" s="196">
        <v>2.08</v>
      </c>
      <c r="AA48" s="196">
        <v>0.99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12.13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9.5</v>
      </c>
      <c r="AS48" s="196">
        <v>21.39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403.5</v>
      </c>
      <c r="M49" s="196">
        <v>1.01</v>
      </c>
      <c r="N49" s="196">
        <v>1.3</v>
      </c>
      <c r="O49" s="196">
        <v>0</v>
      </c>
      <c r="P49" s="196">
        <v>1.36</v>
      </c>
      <c r="Q49" s="196">
        <v>3.42</v>
      </c>
      <c r="R49" s="196">
        <v>0.47</v>
      </c>
      <c r="S49" s="196">
        <v>3.41</v>
      </c>
      <c r="T49" s="196">
        <v>0</v>
      </c>
      <c r="U49" s="196">
        <v>0.92</v>
      </c>
      <c r="V49" s="196">
        <v>0.23</v>
      </c>
      <c r="W49" s="196">
        <v>0.5</v>
      </c>
      <c r="X49" s="196">
        <v>1.63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12.13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9.5</v>
      </c>
      <c r="AS49" s="196">
        <v>21.39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403.5</v>
      </c>
      <c r="M50" s="196">
        <v>1.01</v>
      </c>
      <c r="N50" s="196">
        <v>1.3</v>
      </c>
      <c r="O50" s="196">
        <v>0</v>
      </c>
      <c r="P50" s="196">
        <v>1.36</v>
      </c>
      <c r="Q50" s="196">
        <v>3.42</v>
      </c>
      <c r="R50" s="196">
        <v>0.47</v>
      </c>
      <c r="S50" s="196">
        <v>3.41</v>
      </c>
      <c r="T50" s="196">
        <v>0</v>
      </c>
      <c r="U50" s="196">
        <v>0.92</v>
      </c>
      <c r="V50" s="196">
        <v>0.23</v>
      </c>
      <c r="W50" s="196">
        <v>0.5</v>
      </c>
      <c r="X50" s="196">
        <v>1.63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12.13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9.5</v>
      </c>
      <c r="AS50" s="196">
        <v>21.39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403.5</v>
      </c>
      <c r="M51" s="196">
        <v>1.01</v>
      </c>
      <c r="N51" s="196">
        <v>1.3</v>
      </c>
      <c r="O51" s="196">
        <v>0</v>
      </c>
      <c r="P51" s="196">
        <v>1.36</v>
      </c>
      <c r="Q51" s="196">
        <v>3.42</v>
      </c>
      <c r="R51" s="196">
        <v>0.47</v>
      </c>
      <c r="S51" s="196">
        <v>4.79</v>
      </c>
      <c r="T51" s="196">
        <v>0</v>
      </c>
      <c r="U51" s="196">
        <v>0.92</v>
      </c>
      <c r="V51" s="196">
        <v>0.23</v>
      </c>
      <c r="W51" s="196">
        <v>0.5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9.5</v>
      </c>
      <c r="AS51" s="196">
        <v>21.39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403.5</v>
      </c>
      <c r="M52" s="196">
        <v>1.01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0.47</v>
      </c>
      <c r="S52" s="196">
        <v>4.79</v>
      </c>
      <c r="T52" s="196">
        <v>0</v>
      </c>
      <c r="U52" s="196">
        <v>0.92</v>
      </c>
      <c r="V52" s="196">
        <v>0.23</v>
      </c>
      <c r="W52" s="196">
        <v>0.5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9.5</v>
      </c>
      <c r="AS52" s="196">
        <v>21.39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403.5</v>
      </c>
      <c r="M53" s="196">
        <v>1.01</v>
      </c>
      <c r="N53" s="196">
        <v>1.3</v>
      </c>
      <c r="O53" s="196">
        <v>0</v>
      </c>
      <c r="P53" s="196">
        <v>1.36</v>
      </c>
      <c r="Q53" s="196">
        <v>3.42</v>
      </c>
      <c r="R53" s="196">
        <v>0.47</v>
      </c>
      <c r="S53" s="196">
        <v>4.79</v>
      </c>
      <c r="T53" s="196">
        <v>0</v>
      </c>
      <c r="U53" s="196">
        <v>0.92</v>
      </c>
      <c r="V53" s="196">
        <v>0.23</v>
      </c>
      <c r="W53" s="196">
        <v>0.5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9.5</v>
      </c>
      <c r="AS53" s="196">
        <v>21.39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433.5</v>
      </c>
      <c r="M54" s="196">
        <v>1.01</v>
      </c>
      <c r="N54" s="196">
        <v>1.3</v>
      </c>
      <c r="O54" s="196">
        <v>0</v>
      </c>
      <c r="P54" s="196">
        <v>1.36</v>
      </c>
      <c r="Q54" s="196">
        <v>3.42</v>
      </c>
      <c r="R54" s="196">
        <v>0.47</v>
      </c>
      <c r="S54" s="196">
        <v>4.79</v>
      </c>
      <c r="T54" s="196">
        <v>0</v>
      </c>
      <c r="U54" s="196">
        <v>0.92</v>
      </c>
      <c r="V54" s="196">
        <v>0.23</v>
      </c>
      <c r="W54" s="196">
        <v>0.5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9.5</v>
      </c>
      <c r="AS54" s="196">
        <v>21.39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4.68</v>
      </c>
      <c r="L55" s="196">
        <v>468.5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0.47</v>
      </c>
      <c r="S55" s="196">
        <v>5.41</v>
      </c>
      <c r="T55" s="196">
        <v>0</v>
      </c>
      <c r="U55" s="196">
        <v>0.92</v>
      </c>
      <c r="V55" s="196">
        <v>0.23</v>
      </c>
      <c r="W55" s="196">
        <v>0.5</v>
      </c>
      <c r="X55" s="196">
        <v>1.63</v>
      </c>
      <c r="Y55" s="196">
        <v>0</v>
      </c>
      <c r="Z55" s="196">
        <v>2.79</v>
      </c>
      <c r="AA55" s="196">
        <v>0.99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9.5</v>
      </c>
      <c r="AS55" s="196">
        <v>21.39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4.68</v>
      </c>
      <c r="L56" s="196">
        <v>468.5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0.47</v>
      </c>
      <c r="S56" s="196">
        <v>5.41</v>
      </c>
      <c r="T56" s="196">
        <v>0</v>
      </c>
      <c r="U56" s="196">
        <v>0.92</v>
      </c>
      <c r="V56" s="196">
        <v>0.23</v>
      </c>
      <c r="W56" s="196">
        <v>0.5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9.5</v>
      </c>
      <c r="AS56" s="196">
        <v>21.39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4.68</v>
      </c>
      <c r="L57" s="196">
        <v>468.5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0.47</v>
      </c>
      <c r="S57" s="196">
        <v>5.41</v>
      </c>
      <c r="T57" s="196">
        <v>0</v>
      </c>
      <c r="U57" s="196">
        <v>0.92</v>
      </c>
      <c r="V57" s="196">
        <v>0.23</v>
      </c>
      <c r="W57" s="196">
        <v>0.5</v>
      </c>
      <c r="X57" s="196">
        <v>1.63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9.5</v>
      </c>
      <c r="AS57" s="196">
        <v>21.39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4.68</v>
      </c>
      <c r="L58" s="196">
        <v>468.5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5.0999999999999996</v>
      </c>
      <c r="T58" s="196">
        <v>0</v>
      </c>
      <c r="U58" s="196">
        <v>0.92</v>
      </c>
      <c r="V58" s="196">
        <v>0.23</v>
      </c>
      <c r="W58" s="196">
        <v>0.5</v>
      </c>
      <c r="X58" s="196">
        <v>1.63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9.5</v>
      </c>
      <c r="AS58" s="196">
        <v>21.39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4.68</v>
      </c>
      <c r="L59" s="196">
        <v>468.5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5.21</v>
      </c>
      <c r="T59" s="196">
        <v>0</v>
      </c>
      <c r="U59" s="196">
        <v>0.92</v>
      </c>
      <c r="V59" s="196">
        <v>0.23</v>
      </c>
      <c r="W59" s="196">
        <v>0.5</v>
      </c>
      <c r="X59" s="196">
        <v>1.63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9.5</v>
      </c>
      <c r="AS59" s="196">
        <v>21.39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468.5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5.21</v>
      </c>
      <c r="T60" s="196">
        <v>0</v>
      </c>
      <c r="U60" s="196">
        <v>0.92</v>
      </c>
      <c r="V60" s="196">
        <v>0.23</v>
      </c>
      <c r="W60" s="196">
        <v>0.5</v>
      </c>
      <c r="X60" s="196">
        <v>1.63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9.5</v>
      </c>
      <c r="AS60" s="196">
        <v>21.39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468.5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5.21</v>
      </c>
      <c r="T61" s="196">
        <v>0</v>
      </c>
      <c r="U61" s="196">
        <v>0.92</v>
      </c>
      <c r="V61" s="196">
        <v>0.23</v>
      </c>
      <c r="W61" s="196">
        <v>0.5</v>
      </c>
      <c r="X61" s="196">
        <v>1.63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9.5</v>
      </c>
      <c r="AS61" s="196">
        <v>21.39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468.5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5.21</v>
      </c>
      <c r="T62" s="196">
        <v>0</v>
      </c>
      <c r="U62" s="196">
        <v>0.92</v>
      </c>
      <c r="V62" s="196">
        <v>0.23</v>
      </c>
      <c r="W62" s="196">
        <v>0.5</v>
      </c>
      <c r="X62" s="196">
        <v>1.63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9.5</v>
      </c>
      <c r="AS62" s="196">
        <v>21.39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468.5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5.21</v>
      </c>
      <c r="T63" s="196">
        <v>0</v>
      </c>
      <c r="U63" s="196">
        <v>0.92</v>
      </c>
      <c r="V63" s="196">
        <v>0.23</v>
      </c>
      <c r="W63" s="196">
        <v>0.5</v>
      </c>
      <c r="X63" s="196">
        <v>1.63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9.5</v>
      </c>
      <c r="AS63" s="196">
        <v>21.39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468.5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5.21</v>
      </c>
      <c r="T64" s="196">
        <v>0</v>
      </c>
      <c r="U64" s="196">
        <v>0.92</v>
      </c>
      <c r="V64" s="196">
        <v>0.23</v>
      </c>
      <c r="W64" s="196">
        <v>0.5</v>
      </c>
      <c r="X64" s="196">
        <v>1.63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9.5</v>
      </c>
      <c r="AS64" s="196">
        <v>21.39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422.5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5.21</v>
      </c>
      <c r="T65" s="196">
        <v>0</v>
      </c>
      <c r="U65" s="196">
        <v>0.92</v>
      </c>
      <c r="V65" s="196">
        <v>0.23</v>
      </c>
      <c r="W65" s="196">
        <v>0.5</v>
      </c>
      <c r="X65" s="196">
        <v>1.63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9.5</v>
      </c>
      <c r="AS65" s="196">
        <v>21.39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453.5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5.21</v>
      </c>
      <c r="T66" s="196">
        <v>0</v>
      </c>
      <c r="U66" s="196">
        <v>0.92</v>
      </c>
      <c r="V66" s="196">
        <v>0.23</v>
      </c>
      <c r="W66" s="196">
        <v>0.5</v>
      </c>
      <c r="X66" s="196">
        <v>1.63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12.13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9.5</v>
      </c>
      <c r="AS66" s="196">
        <v>21.39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443.5</v>
      </c>
      <c r="M67" s="196">
        <v>1.01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5.21</v>
      </c>
      <c r="T67" s="196">
        <v>0</v>
      </c>
      <c r="U67" s="196">
        <v>0.92</v>
      </c>
      <c r="V67" s="196">
        <v>0.23</v>
      </c>
      <c r="W67" s="196">
        <v>0.5</v>
      </c>
      <c r="X67" s="196">
        <v>1.63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12.13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9.5</v>
      </c>
      <c r="AS67" s="196">
        <v>21.39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443.5</v>
      </c>
      <c r="M68" s="196">
        <v>1.01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3.09</v>
      </c>
      <c r="T68" s="196">
        <v>0</v>
      </c>
      <c r="U68" s="196">
        <v>0.92</v>
      </c>
      <c r="V68" s="196">
        <v>0.23</v>
      </c>
      <c r="W68" s="196">
        <v>0.5</v>
      </c>
      <c r="X68" s="196">
        <v>1.63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12.13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9.5</v>
      </c>
      <c r="AS68" s="196">
        <v>21.39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422.5</v>
      </c>
      <c r="M69" s="196">
        <v>1.01</v>
      </c>
      <c r="N69" s="196">
        <v>1.3</v>
      </c>
      <c r="O69" s="196">
        <v>0</v>
      </c>
      <c r="P69" s="196">
        <v>1.36</v>
      </c>
      <c r="Q69" s="196">
        <v>3.42</v>
      </c>
      <c r="R69" s="196">
        <v>0.47</v>
      </c>
      <c r="S69" s="196">
        <v>2.85</v>
      </c>
      <c r="T69" s="196">
        <v>0</v>
      </c>
      <c r="U69" s="196">
        <v>0.92</v>
      </c>
      <c r="V69" s="196">
        <v>0.23</v>
      </c>
      <c r="W69" s="196">
        <v>0.5</v>
      </c>
      <c r="X69" s="196">
        <v>1.63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12.13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9.5</v>
      </c>
      <c r="AS69" s="196">
        <v>21.39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0.28000000000000003</v>
      </c>
      <c r="L70" s="196">
        <v>368.5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0.23</v>
      </c>
      <c r="R70" s="196">
        <v>0.47</v>
      </c>
      <c r="S70" s="196">
        <v>2.85</v>
      </c>
      <c r="T70" s="196">
        <v>0</v>
      </c>
      <c r="U70" s="196">
        <v>0.92</v>
      </c>
      <c r="V70" s="196">
        <v>0.23</v>
      </c>
      <c r="W70" s="196">
        <v>0.5</v>
      </c>
      <c r="X70" s="196">
        <v>1.63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9.5</v>
      </c>
      <c r="AS70" s="196">
        <v>21.39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368.5</v>
      </c>
      <c r="M71" s="196">
        <v>1.01</v>
      </c>
      <c r="N71" s="196">
        <v>1.3</v>
      </c>
      <c r="O71" s="196">
        <v>0</v>
      </c>
      <c r="P71" s="196">
        <v>1.36</v>
      </c>
      <c r="Q71" s="196">
        <v>0.23</v>
      </c>
      <c r="R71" s="196">
        <v>0.47</v>
      </c>
      <c r="S71" s="196">
        <v>4.9000000000000004</v>
      </c>
      <c r="T71" s="196">
        <v>0</v>
      </c>
      <c r="U71" s="196">
        <v>0.92</v>
      </c>
      <c r="V71" s="196">
        <v>0.23</v>
      </c>
      <c r="W71" s="196">
        <v>0.5</v>
      </c>
      <c r="X71" s="196">
        <v>1.63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9.5</v>
      </c>
      <c r="AS71" s="196">
        <v>21.39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368.5</v>
      </c>
      <c r="M72" s="196">
        <v>1.01</v>
      </c>
      <c r="N72" s="196">
        <v>1.3</v>
      </c>
      <c r="O72" s="196">
        <v>0</v>
      </c>
      <c r="P72" s="196">
        <v>1.36</v>
      </c>
      <c r="Q72" s="196">
        <v>0.23</v>
      </c>
      <c r="R72" s="196">
        <v>0.47</v>
      </c>
      <c r="S72" s="196">
        <v>4.9000000000000004</v>
      </c>
      <c r="T72" s="196">
        <v>0</v>
      </c>
      <c r="U72" s="196">
        <v>0.92</v>
      </c>
      <c r="V72" s="196">
        <v>0.23</v>
      </c>
      <c r="W72" s="196">
        <v>0.5</v>
      </c>
      <c r="X72" s="196">
        <v>1.63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9.5</v>
      </c>
      <c r="AS72" s="196">
        <v>21.39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</v>
      </c>
      <c r="L73" s="196">
        <v>368.5</v>
      </c>
      <c r="M73" s="196">
        <v>1.01</v>
      </c>
      <c r="N73" s="196">
        <v>1.3</v>
      </c>
      <c r="O73" s="196">
        <v>0</v>
      </c>
      <c r="P73" s="196">
        <v>1.36</v>
      </c>
      <c r="Q73" s="196">
        <v>0.23</v>
      </c>
      <c r="R73" s="196">
        <v>0.47</v>
      </c>
      <c r="S73" s="196">
        <v>4.9000000000000004</v>
      </c>
      <c r="T73" s="196">
        <v>0</v>
      </c>
      <c r="U73" s="196">
        <v>0.92</v>
      </c>
      <c r="V73" s="196">
        <v>0.23</v>
      </c>
      <c r="W73" s="196">
        <v>0.5</v>
      </c>
      <c r="X73" s="196">
        <v>1.63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9.5</v>
      </c>
      <c r="AS73" s="196">
        <v>21.39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368.5</v>
      </c>
      <c r="M74" s="196">
        <v>1.01</v>
      </c>
      <c r="N74" s="196">
        <v>1.3</v>
      </c>
      <c r="O74" s="196">
        <v>0</v>
      </c>
      <c r="P74" s="196">
        <v>1.36</v>
      </c>
      <c r="Q74" s="196">
        <v>0.23</v>
      </c>
      <c r="R74" s="196">
        <v>0.47</v>
      </c>
      <c r="S74" s="196">
        <v>4.9000000000000004</v>
      </c>
      <c r="T74" s="196">
        <v>0</v>
      </c>
      <c r="U74" s="196">
        <v>0.92</v>
      </c>
      <c r="V74" s="196">
        <v>0.23</v>
      </c>
      <c r="W74" s="196">
        <v>0.5</v>
      </c>
      <c r="X74" s="196">
        <v>1.63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9.5</v>
      </c>
      <c r="AS74" s="196">
        <v>21.39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0.46</v>
      </c>
      <c r="L75" s="196">
        <v>368.5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0.23</v>
      </c>
      <c r="R75" s="196">
        <v>0.47</v>
      </c>
      <c r="S75" s="196">
        <v>4.9000000000000004</v>
      </c>
      <c r="T75" s="196">
        <v>0</v>
      </c>
      <c r="U75" s="196">
        <v>0.92</v>
      </c>
      <c r="V75" s="196">
        <v>0.23</v>
      </c>
      <c r="W75" s="196">
        <v>0.5</v>
      </c>
      <c r="X75" s="196">
        <v>1.63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9.66</v>
      </c>
      <c r="AS75" s="196">
        <v>21.39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368.5</v>
      </c>
      <c r="M76" s="196">
        <v>1.01</v>
      </c>
      <c r="N76" s="196">
        <v>1.3</v>
      </c>
      <c r="O76" s="196">
        <v>0</v>
      </c>
      <c r="P76" s="196">
        <v>1.36</v>
      </c>
      <c r="Q76" s="196">
        <v>0.23</v>
      </c>
      <c r="R76" s="196">
        <v>0.47</v>
      </c>
      <c r="S76" s="196">
        <v>4.9000000000000004</v>
      </c>
      <c r="T76" s="196">
        <v>0</v>
      </c>
      <c r="U76" s="196">
        <v>0.92</v>
      </c>
      <c r="V76" s="196">
        <v>0.23</v>
      </c>
      <c r="W76" s="196">
        <v>0.5</v>
      </c>
      <c r="X76" s="196">
        <v>1.63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9.66</v>
      </c>
      <c r="AS76" s="196">
        <v>21.39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368.5</v>
      </c>
      <c r="M77" s="196">
        <v>1.01</v>
      </c>
      <c r="N77" s="196">
        <v>1.3</v>
      </c>
      <c r="O77" s="196">
        <v>0</v>
      </c>
      <c r="P77" s="196">
        <v>1.36</v>
      </c>
      <c r="Q77" s="196">
        <v>0.23</v>
      </c>
      <c r="R77" s="196">
        <v>0.47</v>
      </c>
      <c r="S77" s="196">
        <v>3.14</v>
      </c>
      <c r="T77" s="196">
        <v>0</v>
      </c>
      <c r="U77" s="196">
        <v>0.92</v>
      </c>
      <c r="V77" s="196">
        <v>0.23</v>
      </c>
      <c r="W77" s="196">
        <v>0.5</v>
      </c>
      <c r="X77" s="196">
        <v>1.63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9.66</v>
      </c>
      <c r="AS77" s="196">
        <v>21.39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394.5</v>
      </c>
      <c r="M78" s="196">
        <v>1.01</v>
      </c>
      <c r="N78" s="196">
        <v>1.3</v>
      </c>
      <c r="O78" s="196">
        <v>0</v>
      </c>
      <c r="P78" s="196">
        <v>1.36</v>
      </c>
      <c r="Q78" s="196">
        <v>3.42</v>
      </c>
      <c r="R78" s="196">
        <v>0.47</v>
      </c>
      <c r="S78" s="196">
        <v>3.14</v>
      </c>
      <c r="T78" s="196">
        <v>0</v>
      </c>
      <c r="U78" s="196">
        <v>0.92</v>
      </c>
      <c r="V78" s="196">
        <v>0.23</v>
      </c>
      <c r="W78" s="196">
        <v>0.5</v>
      </c>
      <c r="X78" s="196">
        <v>1.63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13.13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9.66</v>
      </c>
      <c r="AS78" s="196">
        <v>21.53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426.5</v>
      </c>
      <c r="M79" s="196">
        <v>1.01</v>
      </c>
      <c r="N79" s="196">
        <v>1.3</v>
      </c>
      <c r="O79" s="196">
        <v>0</v>
      </c>
      <c r="P79" s="196">
        <v>1.36</v>
      </c>
      <c r="Q79" s="196">
        <v>3.42</v>
      </c>
      <c r="R79" s="196">
        <v>0.46</v>
      </c>
      <c r="S79" s="196">
        <v>0.28999999999999998</v>
      </c>
      <c r="T79" s="196">
        <v>0</v>
      </c>
      <c r="U79" s="196">
        <v>0.92</v>
      </c>
      <c r="V79" s="196">
        <v>0.23</v>
      </c>
      <c r="W79" s="196">
        <v>0.5</v>
      </c>
      <c r="X79" s="196">
        <v>1.63</v>
      </c>
      <c r="Y79" s="196">
        <v>0</v>
      </c>
      <c r="Z79" s="196">
        <v>2.79</v>
      </c>
      <c r="AA79" s="196">
        <v>0.75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11.68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9.66</v>
      </c>
      <c r="AS79" s="196">
        <v>21.53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463.5</v>
      </c>
      <c r="M80" s="196">
        <v>1.01</v>
      </c>
      <c r="N80" s="196">
        <v>1.3</v>
      </c>
      <c r="O80" s="196">
        <v>0</v>
      </c>
      <c r="P80" s="196">
        <v>1.36</v>
      </c>
      <c r="Q80" s="196">
        <v>3.42</v>
      </c>
      <c r="R80" s="196">
        <v>0.46</v>
      </c>
      <c r="S80" s="196">
        <v>0.28999999999999998</v>
      </c>
      <c r="T80" s="196">
        <v>0</v>
      </c>
      <c r="U80" s="196">
        <v>0.92</v>
      </c>
      <c r="V80" s="196">
        <v>0.23</v>
      </c>
      <c r="W80" s="196">
        <v>0.5</v>
      </c>
      <c r="X80" s="196">
        <v>1.63</v>
      </c>
      <c r="Y80" s="196">
        <v>0</v>
      </c>
      <c r="Z80" s="196">
        <v>2.79</v>
      </c>
      <c r="AA80" s="196">
        <v>0.75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11.68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9.66</v>
      </c>
      <c r="AS80" s="196">
        <v>21.53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463.5</v>
      </c>
      <c r="M81" s="196">
        <v>1.01</v>
      </c>
      <c r="N81" s="196">
        <v>1.3</v>
      </c>
      <c r="O81" s="196">
        <v>0</v>
      </c>
      <c r="P81" s="196">
        <v>1.36</v>
      </c>
      <c r="Q81" s="196">
        <v>3.42</v>
      </c>
      <c r="R81" s="196">
        <v>0.46</v>
      </c>
      <c r="S81" s="196">
        <v>4.99</v>
      </c>
      <c r="T81" s="196">
        <v>0</v>
      </c>
      <c r="U81" s="196">
        <v>0.92</v>
      </c>
      <c r="V81" s="196">
        <v>0.23</v>
      </c>
      <c r="W81" s="196">
        <v>0.5</v>
      </c>
      <c r="X81" s="196">
        <v>1.63</v>
      </c>
      <c r="Y81" s="196">
        <v>0</v>
      </c>
      <c r="Z81" s="196">
        <v>2.79</v>
      </c>
      <c r="AA81" s="196">
        <v>0.75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9.66</v>
      </c>
      <c r="AS81" s="196">
        <v>21.53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463.5</v>
      </c>
      <c r="M82" s="196">
        <v>1.01</v>
      </c>
      <c r="N82" s="196">
        <v>1.3</v>
      </c>
      <c r="O82" s="196">
        <v>0</v>
      </c>
      <c r="P82" s="196">
        <v>1.36</v>
      </c>
      <c r="Q82" s="196">
        <v>3.42</v>
      </c>
      <c r="R82" s="196">
        <v>0.46</v>
      </c>
      <c r="S82" s="196">
        <v>4.99</v>
      </c>
      <c r="T82" s="196">
        <v>0</v>
      </c>
      <c r="U82" s="196">
        <v>0.92</v>
      </c>
      <c r="V82" s="196">
        <v>0.23</v>
      </c>
      <c r="W82" s="196">
        <v>0.5</v>
      </c>
      <c r="X82" s="196">
        <v>1.63</v>
      </c>
      <c r="Y82" s="196">
        <v>0</v>
      </c>
      <c r="Z82" s="196">
        <v>2.79</v>
      </c>
      <c r="AA82" s="196">
        <v>0.75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9.66</v>
      </c>
      <c r="AS82" s="196">
        <v>21.53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470.5</v>
      </c>
      <c r="M83" s="196">
        <v>1.01</v>
      </c>
      <c r="N83" s="196">
        <v>1.3</v>
      </c>
      <c r="O83" s="196">
        <v>0</v>
      </c>
      <c r="P83" s="196">
        <v>1.36</v>
      </c>
      <c r="Q83" s="196">
        <v>3.42</v>
      </c>
      <c r="R83" s="196">
        <v>0.47</v>
      </c>
      <c r="S83" s="196">
        <v>5.0999999999999996</v>
      </c>
      <c r="T83" s="196">
        <v>0</v>
      </c>
      <c r="U83" s="196">
        <v>0.92</v>
      </c>
      <c r="V83" s="196">
        <v>0.23</v>
      </c>
      <c r="W83" s="196">
        <v>0.5</v>
      </c>
      <c r="X83" s="196">
        <v>1.63</v>
      </c>
      <c r="Y83" s="196">
        <v>0</v>
      </c>
      <c r="Z83" s="196">
        <v>2.29</v>
      </c>
      <c r="AA83" s="196">
        <v>1.24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9.66</v>
      </c>
      <c r="AS83" s="196">
        <v>21.53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4.68</v>
      </c>
      <c r="L84" s="196">
        <v>470.5</v>
      </c>
      <c r="M84" s="196">
        <v>1.01</v>
      </c>
      <c r="N84" s="196">
        <v>1.3</v>
      </c>
      <c r="O84" s="196">
        <v>0</v>
      </c>
      <c r="P84" s="196">
        <v>1.36</v>
      </c>
      <c r="Q84" s="196">
        <v>3.42</v>
      </c>
      <c r="R84" s="196">
        <v>0.47</v>
      </c>
      <c r="S84" s="196">
        <v>5.0999999999999996</v>
      </c>
      <c r="T84" s="196">
        <v>0</v>
      </c>
      <c r="U84" s="196">
        <v>0.92</v>
      </c>
      <c r="V84" s="196">
        <v>0.23</v>
      </c>
      <c r="W84" s="196">
        <v>0.5</v>
      </c>
      <c r="X84" s="196">
        <v>1.63</v>
      </c>
      <c r="Y84" s="196">
        <v>0</v>
      </c>
      <c r="Z84" s="196">
        <v>2.29</v>
      </c>
      <c r="AA84" s="196">
        <v>1.24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9.66</v>
      </c>
      <c r="AS84" s="196">
        <v>21.53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4.68</v>
      </c>
      <c r="L85" s="196">
        <v>470.5</v>
      </c>
      <c r="M85" s="196">
        <v>1.01</v>
      </c>
      <c r="N85" s="196">
        <v>1.3</v>
      </c>
      <c r="O85" s="196">
        <v>0</v>
      </c>
      <c r="P85" s="196">
        <v>1.36</v>
      </c>
      <c r="Q85" s="196">
        <v>3.42</v>
      </c>
      <c r="R85" s="196">
        <v>9.15</v>
      </c>
      <c r="S85" s="196">
        <v>5.0999999999999996</v>
      </c>
      <c r="T85" s="196">
        <v>0</v>
      </c>
      <c r="U85" s="196">
        <v>0.92</v>
      </c>
      <c r="V85" s="196">
        <v>4.43</v>
      </c>
      <c r="W85" s="196">
        <v>0.5</v>
      </c>
      <c r="X85" s="196">
        <v>1.63</v>
      </c>
      <c r="Y85" s="196">
        <v>0</v>
      </c>
      <c r="Z85" s="196">
        <v>2.29</v>
      </c>
      <c r="AA85" s="196">
        <v>19.96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9.66</v>
      </c>
      <c r="AS85" s="196">
        <v>21.53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4.68</v>
      </c>
      <c r="L86" s="196">
        <v>470.5</v>
      </c>
      <c r="M86" s="196">
        <v>1.01</v>
      </c>
      <c r="N86" s="196">
        <v>1.3</v>
      </c>
      <c r="O86" s="196">
        <v>0</v>
      </c>
      <c r="P86" s="196">
        <v>1.36</v>
      </c>
      <c r="Q86" s="196">
        <v>3.42</v>
      </c>
      <c r="R86" s="196">
        <v>9.15</v>
      </c>
      <c r="S86" s="196">
        <v>5.0999999999999996</v>
      </c>
      <c r="T86" s="196">
        <v>0</v>
      </c>
      <c r="U86" s="196">
        <v>0.92</v>
      </c>
      <c r="V86" s="196">
        <v>4.43</v>
      </c>
      <c r="W86" s="196">
        <v>0.5</v>
      </c>
      <c r="X86" s="196">
        <v>1.63</v>
      </c>
      <c r="Y86" s="196">
        <v>0</v>
      </c>
      <c r="Z86" s="196">
        <v>15.54</v>
      </c>
      <c r="AA86" s="196">
        <v>19.96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9.83</v>
      </c>
      <c r="AS86" s="196">
        <v>21.53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4.68</v>
      </c>
      <c r="L87" s="196">
        <v>470.5</v>
      </c>
      <c r="M87" s="196">
        <v>1.01</v>
      </c>
      <c r="N87" s="196">
        <v>1.3</v>
      </c>
      <c r="O87" s="196">
        <v>0</v>
      </c>
      <c r="P87" s="196">
        <v>1.36</v>
      </c>
      <c r="Q87" s="196">
        <v>3.42</v>
      </c>
      <c r="R87" s="196">
        <v>9.15</v>
      </c>
      <c r="S87" s="196">
        <v>5.0999999999999996</v>
      </c>
      <c r="T87" s="196">
        <v>0</v>
      </c>
      <c r="U87" s="196">
        <v>0.92</v>
      </c>
      <c r="V87" s="196">
        <v>4.43</v>
      </c>
      <c r="W87" s="196">
        <v>0.5</v>
      </c>
      <c r="X87" s="196">
        <v>1.63</v>
      </c>
      <c r="Y87" s="196">
        <v>0</v>
      </c>
      <c r="Z87" s="196">
        <v>15.54</v>
      </c>
      <c r="AA87" s="196">
        <v>19.96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9.83</v>
      </c>
      <c r="AS87" s="196">
        <v>21.53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4.68</v>
      </c>
      <c r="L88" s="196">
        <v>470.5</v>
      </c>
      <c r="M88" s="196">
        <v>1.01</v>
      </c>
      <c r="N88" s="196">
        <v>1.3</v>
      </c>
      <c r="O88" s="196">
        <v>0</v>
      </c>
      <c r="P88" s="196">
        <v>1.36</v>
      </c>
      <c r="Q88" s="196">
        <v>3.42</v>
      </c>
      <c r="R88" s="196">
        <v>9.15</v>
      </c>
      <c r="S88" s="196">
        <v>5.0999999999999996</v>
      </c>
      <c r="T88" s="196">
        <v>0</v>
      </c>
      <c r="U88" s="196">
        <v>0.92</v>
      </c>
      <c r="V88" s="196">
        <v>4.43</v>
      </c>
      <c r="W88" s="196">
        <v>0.5</v>
      </c>
      <c r="X88" s="196">
        <v>1.63</v>
      </c>
      <c r="Y88" s="196">
        <v>0</v>
      </c>
      <c r="Z88" s="196">
        <v>44.46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9.83</v>
      </c>
      <c r="AS88" s="196">
        <v>21.53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4.68</v>
      </c>
      <c r="L89" s="196">
        <v>470.5</v>
      </c>
      <c r="M89" s="196">
        <v>1.01</v>
      </c>
      <c r="N89" s="196">
        <v>1.3</v>
      </c>
      <c r="O89" s="196">
        <v>0</v>
      </c>
      <c r="P89" s="196">
        <v>1.36</v>
      </c>
      <c r="Q89" s="196">
        <v>3.42</v>
      </c>
      <c r="R89" s="196">
        <v>9.15</v>
      </c>
      <c r="S89" s="196">
        <v>5.0999999999999996</v>
      </c>
      <c r="T89" s="196">
        <v>0</v>
      </c>
      <c r="U89" s="196">
        <v>0.92</v>
      </c>
      <c r="V89" s="196">
        <v>4.43</v>
      </c>
      <c r="W89" s="196">
        <v>9.06</v>
      </c>
      <c r="X89" s="196">
        <v>30.8</v>
      </c>
      <c r="Y89" s="196">
        <v>0</v>
      </c>
      <c r="Z89" s="196">
        <v>44.46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9.83</v>
      </c>
      <c r="AS89" s="196">
        <v>21.56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4.68</v>
      </c>
      <c r="L90" s="196">
        <v>470.5</v>
      </c>
      <c r="M90" s="196">
        <v>1.01</v>
      </c>
      <c r="N90" s="196">
        <v>1.3</v>
      </c>
      <c r="O90" s="196">
        <v>0</v>
      </c>
      <c r="P90" s="196">
        <v>1.36</v>
      </c>
      <c r="Q90" s="196">
        <v>3.42</v>
      </c>
      <c r="R90" s="196">
        <v>9.15</v>
      </c>
      <c r="S90" s="196">
        <v>5.0999999999999996</v>
      </c>
      <c r="T90" s="196">
        <v>0</v>
      </c>
      <c r="U90" s="196">
        <v>0.92</v>
      </c>
      <c r="V90" s="196">
        <v>4.43</v>
      </c>
      <c r="W90" s="196">
        <v>9.06</v>
      </c>
      <c r="X90" s="196">
        <v>30.8</v>
      </c>
      <c r="Y90" s="196">
        <v>0</v>
      </c>
      <c r="Z90" s="196">
        <v>44.46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9.83</v>
      </c>
      <c r="AS90" s="196">
        <v>21.56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4.68</v>
      </c>
      <c r="L91" s="196">
        <v>470.5</v>
      </c>
      <c r="M91" s="196">
        <v>1.01</v>
      </c>
      <c r="N91" s="196">
        <v>1.3</v>
      </c>
      <c r="O91" s="196">
        <v>0</v>
      </c>
      <c r="P91" s="196">
        <v>1.36</v>
      </c>
      <c r="Q91" s="196">
        <v>3.42</v>
      </c>
      <c r="R91" s="196">
        <v>9.15</v>
      </c>
      <c r="S91" s="196">
        <v>5.0999999999999996</v>
      </c>
      <c r="T91" s="196">
        <v>0</v>
      </c>
      <c r="U91" s="196">
        <v>0.92</v>
      </c>
      <c r="V91" s="196">
        <v>4.43</v>
      </c>
      <c r="W91" s="196">
        <v>9.06</v>
      </c>
      <c r="X91" s="196">
        <v>30.8</v>
      </c>
      <c r="Y91" s="196">
        <v>0</v>
      </c>
      <c r="Z91" s="196">
        <v>57.22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9.83</v>
      </c>
      <c r="AS91" s="196">
        <v>21.56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4.68</v>
      </c>
      <c r="L92" s="196">
        <v>470.5</v>
      </c>
      <c r="M92" s="196">
        <v>1.01</v>
      </c>
      <c r="N92" s="196">
        <v>1.3</v>
      </c>
      <c r="O92" s="196">
        <v>0</v>
      </c>
      <c r="P92" s="196">
        <v>1.36</v>
      </c>
      <c r="Q92" s="196">
        <v>3.42</v>
      </c>
      <c r="R92" s="196">
        <v>9.15</v>
      </c>
      <c r="S92" s="196">
        <v>5.0999999999999996</v>
      </c>
      <c r="T92" s="196">
        <v>0</v>
      </c>
      <c r="U92" s="196">
        <v>0.92</v>
      </c>
      <c r="V92" s="196">
        <v>4.43</v>
      </c>
      <c r="W92" s="196">
        <v>9.06</v>
      </c>
      <c r="X92" s="196">
        <v>30.8</v>
      </c>
      <c r="Y92" s="196">
        <v>0</v>
      </c>
      <c r="Z92" s="196">
        <v>57.22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9.83</v>
      </c>
      <c r="AS92" s="196">
        <v>21.56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4.68</v>
      </c>
      <c r="L93" s="196">
        <v>470.5</v>
      </c>
      <c r="M93" s="196">
        <v>1.01</v>
      </c>
      <c r="N93" s="196">
        <v>1.3</v>
      </c>
      <c r="O93" s="196">
        <v>0</v>
      </c>
      <c r="P93" s="196">
        <v>1.36</v>
      </c>
      <c r="Q93" s="196">
        <v>3.42</v>
      </c>
      <c r="R93" s="196">
        <v>9.15</v>
      </c>
      <c r="S93" s="196">
        <v>5.0999999999999996</v>
      </c>
      <c r="T93" s="196">
        <v>0</v>
      </c>
      <c r="U93" s="196">
        <v>0.92</v>
      </c>
      <c r="V93" s="196">
        <v>4.43</v>
      </c>
      <c r="W93" s="196">
        <v>9.06</v>
      </c>
      <c r="X93" s="196">
        <v>30.8</v>
      </c>
      <c r="Y93" s="196">
        <v>0</v>
      </c>
      <c r="Z93" s="196">
        <v>54.79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9.83</v>
      </c>
      <c r="AS93" s="196">
        <v>21.56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4.68</v>
      </c>
      <c r="L94" s="196">
        <v>470.5</v>
      </c>
      <c r="M94" s="196">
        <v>1.01</v>
      </c>
      <c r="N94" s="196">
        <v>1.3</v>
      </c>
      <c r="O94" s="196">
        <v>0</v>
      </c>
      <c r="P94" s="196">
        <v>1.36</v>
      </c>
      <c r="Q94" s="196">
        <v>3.42</v>
      </c>
      <c r="R94" s="196">
        <v>9.15</v>
      </c>
      <c r="S94" s="196">
        <v>5.0999999999999996</v>
      </c>
      <c r="T94" s="196">
        <v>0</v>
      </c>
      <c r="U94" s="196">
        <v>0.92</v>
      </c>
      <c r="V94" s="196">
        <v>4.43</v>
      </c>
      <c r="W94" s="196">
        <v>9.06</v>
      </c>
      <c r="X94" s="196">
        <v>30.8</v>
      </c>
      <c r="Y94" s="196">
        <v>0</v>
      </c>
      <c r="Z94" s="196">
        <v>54.79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9.83</v>
      </c>
      <c r="AS94" s="196">
        <v>21.56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4.68</v>
      </c>
      <c r="L95" s="196">
        <v>470.5</v>
      </c>
      <c r="M95" s="196">
        <v>1.01</v>
      </c>
      <c r="N95" s="196">
        <v>1.3</v>
      </c>
      <c r="O95" s="196">
        <v>0</v>
      </c>
      <c r="P95" s="196">
        <v>1.36</v>
      </c>
      <c r="Q95" s="196">
        <v>3.42</v>
      </c>
      <c r="R95" s="196">
        <v>9.15</v>
      </c>
      <c r="S95" s="196">
        <v>5.0999999999999996</v>
      </c>
      <c r="T95" s="196">
        <v>0</v>
      </c>
      <c r="U95" s="196">
        <v>0.92</v>
      </c>
      <c r="V95" s="196">
        <v>4.43</v>
      </c>
      <c r="W95" s="196">
        <v>9.06</v>
      </c>
      <c r="X95" s="196">
        <v>30.8</v>
      </c>
      <c r="Y95" s="196">
        <v>0</v>
      </c>
      <c r="Z95" s="196">
        <v>54.79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9.83</v>
      </c>
      <c r="AS95" s="196">
        <v>21.56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4.68</v>
      </c>
      <c r="L96" s="196">
        <v>470.5</v>
      </c>
      <c r="M96" s="196">
        <v>1.01</v>
      </c>
      <c r="N96" s="196">
        <v>1.3</v>
      </c>
      <c r="O96" s="196">
        <v>0</v>
      </c>
      <c r="P96" s="196">
        <v>1.36</v>
      </c>
      <c r="Q96" s="196">
        <v>3.42</v>
      </c>
      <c r="R96" s="196">
        <v>9.15</v>
      </c>
      <c r="S96" s="196">
        <v>5.0999999999999996</v>
      </c>
      <c r="T96" s="196">
        <v>0</v>
      </c>
      <c r="U96" s="196">
        <v>0.92</v>
      </c>
      <c r="V96" s="196">
        <v>4.43</v>
      </c>
      <c r="W96" s="196">
        <v>9.06</v>
      </c>
      <c r="X96" s="196">
        <v>30.8</v>
      </c>
      <c r="Y96" s="196">
        <v>0</v>
      </c>
      <c r="Z96" s="196">
        <v>54.79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9.83</v>
      </c>
      <c r="AS96" s="196">
        <v>21.56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4.68</v>
      </c>
      <c r="L97" s="196">
        <v>470.5</v>
      </c>
      <c r="M97" s="196">
        <v>0.84</v>
      </c>
      <c r="N97" s="196">
        <v>1.3</v>
      </c>
      <c r="O97" s="196">
        <v>0</v>
      </c>
      <c r="P97" s="196">
        <v>1.36</v>
      </c>
      <c r="Q97" s="196">
        <v>3.42</v>
      </c>
      <c r="R97" s="196">
        <v>9.15</v>
      </c>
      <c r="S97" s="196">
        <v>5.0999999999999996</v>
      </c>
      <c r="T97" s="196">
        <v>0</v>
      </c>
      <c r="U97" s="196">
        <v>0.92</v>
      </c>
      <c r="V97" s="196">
        <v>4.43</v>
      </c>
      <c r="W97" s="196">
        <v>9.06</v>
      </c>
      <c r="X97" s="196">
        <v>30.8</v>
      </c>
      <c r="Y97" s="196">
        <v>0</v>
      </c>
      <c r="Z97" s="196">
        <v>54.79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9.83</v>
      </c>
      <c r="AS97" s="196">
        <v>21.56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4.68</v>
      </c>
      <c r="L98" s="196">
        <v>470.5</v>
      </c>
      <c r="M98" s="196">
        <v>0.84</v>
      </c>
      <c r="N98" s="196">
        <v>1.3</v>
      </c>
      <c r="O98" s="196">
        <v>0</v>
      </c>
      <c r="P98" s="196">
        <v>1.36</v>
      </c>
      <c r="Q98" s="196">
        <v>3.42</v>
      </c>
      <c r="R98" s="196">
        <v>9.15</v>
      </c>
      <c r="S98" s="196">
        <v>5.0999999999999996</v>
      </c>
      <c r="T98" s="196">
        <v>0</v>
      </c>
      <c r="U98" s="196">
        <v>0.92</v>
      </c>
      <c r="V98" s="196">
        <v>4.43</v>
      </c>
      <c r="W98" s="196">
        <v>9.06</v>
      </c>
      <c r="X98" s="196">
        <v>30.8</v>
      </c>
      <c r="Y98" s="196">
        <v>0</v>
      </c>
      <c r="Z98" s="196">
        <v>54.79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9.83</v>
      </c>
      <c r="AS98" s="196">
        <v>21.56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6.839499999999997E-2</v>
      </c>
      <c r="L99">
        <f t="shared" si="0"/>
        <v>10.8165</v>
      </c>
      <c r="M99">
        <f t="shared" si="0"/>
        <v>2.4155000000000031E-2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7.5699999999999934E-2</v>
      </c>
      <c r="R99">
        <f t="shared" si="0"/>
        <v>0.1133125000000002</v>
      </c>
      <c r="S99">
        <f t="shared" si="0"/>
        <v>0.11444250000000004</v>
      </c>
      <c r="T99">
        <f t="shared" si="0"/>
        <v>0</v>
      </c>
      <c r="U99">
        <f t="shared" si="0"/>
        <v>2.2080000000000034E-2</v>
      </c>
      <c r="V99">
        <f t="shared" si="0"/>
        <v>5.4929999999999923E-2</v>
      </c>
      <c r="W99">
        <f t="shared" si="0"/>
        <v>9.5877500000000018E-2</v>
      </c>
      <c r="X99">
        <f t="shared" si="0"/>
        <v>0.32363749999999974</v>
      </c>
      <c r="Y99">
        <f t="shared" si="0"/>
        <v>0</v>
      </c>
      <c r="Z99">
        <f t="shared" si="0"/>
        <v>0.62566499999999947</v>
      </c>
      <c r="AA99">
        <f t="shared" si="0"/>
        <v>0.25128500000000026</v>
      </c>
      <c r="AB99">
        <f t="shared" si="0"/>
        <v>0</v>
      </c>
      <c r="AC99">
        <f t="shared" si="0"/>
        <v>3.2740000000000012E-2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0.24946999999999975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0.23251250000000009</v>
      </c>
      <c r="AS99">
        <f t="shared" si="0"/>
        <v>0.51591000000000031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-30</v>
      </c>
      <c r="N34" s="82">
        <v>-30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30</v>
      </c>
      <c r="AG34" s="82">
        <v>0</v>
      </c>
      <c r="AH34" s="82">
        <v>0</v>
      </c>
      <c r="AI34" s="82">
        <v>30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30</v>
      </c>
      <c r="BR34" s="83">
        <f t="shared" si="3"/>
        <v>0</v>
      </c>
      <c r="BS34" s="83">
        <f t="shared" si="3"/>
        <v>0</v>
      </c>
      <c r="BT34" s="83">
        <f t="shared" si="20"/>
        <v>-30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300</v>
      </c>
      <c r="DB34" s="80">
        <f t="shared" si="8"/>
        <v>0</v>
      </c>
      <c r="DC34" s="80">
        <f t="shared" si="8"/>
        <v>0</v>
      </c>
      <c r="DD34" s="80">
        <f t="shared" si="30"/>
        <v>300</v>
      </c>
      <c r="DF34" s="81">
        <f t="shared" si="31"/>
        <v>0</v>
      </c>
      <c r="DG34" s="81">
        <f t="shared" si="32"/>
        <v>30</v>
      </c>
      <c r="DH34" s="81">
        <f t="shared" si="33"/>
        <v>0</v>
      </c>
      <c r="DI34" s="81">
        <f t="shared" si="34"/>
        <v>0</v>
      </c>
      <c r="DJ34" s="81">
        <f t="shared" si="35"/>
        <v>-30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-44</v>
      </c>
      <c r="G70" s="82">
        <v>-44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-36.258000000000003</v>
      </c>
      <c r="N70" s="82">
        <v>-36.258000000000003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44</v>
      </c>
      <c r="AF70" s="82">
        <v>36.258000000000003</v>
      </c>
      <c r="AG70" s="82">
        <v>0</v>
      </c>
      <c r="AH70" s="82">
        <v>0</v>
      </c>
      <c r="AI70" s="82">
        <v>80.257999999999996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44</v>
      </c>
      <c r="BQ70" s="83">
        <f t="shared" si="47"/>
        <v>36.258000000000003</v>
      </c>
      <c r="BR70" s="83">
        <f t="shared" si="47"/>
        <v>0</v>
      </c>
      <c r="BS70" s="83">
        <f t="shared" si="47"/>
        <v>0</v>
      </c>
      <c r="BT70" s="83">
        <f t="shared" si="48"/>
        <v>-80.25800000000001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440</v>
      </c>
      <c r="DA70" s="80">
        <f t="shared" si="57"/>
        <v>362.58000000000004</v>
      </c>
      <c r="DB70" s="80">
        <f t="shared" si="57"/>
        <v>0</v>
      </c>
      <c r="DC70" s="80">
        <f t="shared" si="57"/>
        <v>0</v>
      </c>
      <c r="DD70" s="80">
        <f t="shared" si="58"/>
        <v>802.58</v>
      </c>
      <c r="DF70" s="81">
        <f t="shared" si="59"/>
        <v>44</v>
      </c>
      <c r="DG70" s="81">
        <f t="shared" si="60"/>
        <v>36.258000000000003</v>
      </c>
      <c r="DH70" s="81">
        <f t="shared" si="61"/>
        <v>0</v>
      </c>
      <c r="DI70" s="81">
        <f t="shared" si="62"/>
        <v>0</v>
      </c>
      <c r="DJ70" s="81">
        <f t="shared" si="63"/>
        <v>-80.25800000000001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-45.078000000000003</v>
      </c>
      <c r="G71" s="82">
        <v>-45.078000000000003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-27.93</v>
      </c>
      <c r="N71" s="82">
        <v>-27.93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45.078000000000003</v>
      </c>
      <c r="AF71" s="82">
        <v>27.93</v>
      </c>
      <c r="AG71" s="82">
        <v>0</v>
      </c>
      <c r="AH71" s="82">
        <v>0</v>
      </c>
      <c r="AI71" s="82">
        <v>73.007999999999996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45.078000000000003</v>
      </c>
      <c r="BQ71" s="83">
        <f t="shared" si="47"/>
        <v>27.93</v>
      </c>
      <c r="BR71" s="83">
        <f t="shared" si="47"/>
        <v>0</v>
      </c>
      <c r="BS71" s="83">
        <f t="shared" si="47"/>
        <v>0</v>
      </c>
      <c r="BT71" s="83">
        <f t="shared" si="48"/>
        <v>-73.00800000000001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450.78000000000003</v>
      </c>
      <c r="DA71" s="80">
        <f t="shared" si="57"/>
        <v>279.3</v>
      </c>
      <c r="DB71" s="80">
        <f t="shared" si="57"/>
        <v>0</v>
      </c>
      <c r="DC71" s="80">
        <f t="shared" si="57"/>
        <v>0</v>
      </c>
      <c r="DD71" s="80">
        <f t="shared" si="58"/>
        <v>730.08</v>
      </c>
      <c r="DF71" s="81">
        <f t="shared" si="59"/>
        <v>45.078000000000003</v>
      </c>
      <c r="DG71" s="81">
        <f t="shared" si="60"/>
        <v>27.93</v>
      </c>
      <c r="DH71" s="81">
        <f t="shared" si="61"/>
        <v>0</v>
      </c>
      <c r="DI71" s="81">
        <f t="shared" si="62"/>
        <v>0</v>
      </c>
      <c r="DJ71" s="81">
        <f t="shared" si="63"/>
        <v>-73.00800000000001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-41.284999999999997</v>
      </c>
      <c r="G72" s="82">
        <v>-41.284999999999997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-25.58</v>
      </c>
      <c r="N72" s="82">
        <v>-25.58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41.284999999999997</v>
      </c>
      <c r="AF72" s="82">
        <v>25.58</v>
      </c>
      <c r="AG72" s="82">
        <v>0</v>
      </c>
      <c r="AH72" s="82">
        <v>0</v>
      </c>
      <c r="AI72" s="82">
        <v>66.864999999999995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41.284999999999997</v>
      </c>
      <c r="BQ72" s="83">
        <f t="shared" si="47"/>
        <v>25.58</v>
      </c>
      <c r="BR72" s="83">
        <f t="shared" si="47"/>
        <v>0</v>
      </c>
      <c r="BS72" s="83">
        <f t="shared" si="47"/>
        <v>0</v>
      </c>
      <c r="BT72" s="83">
        <f t="shared" si="48"/>
        <v>-66.864999999999995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412.84999999999997</v>
      </c>
      <c r="DA72" s="80">
        <f t="shared" si="57"/>
        <v>255.79999999999998</v>
      </c>
      <c r="DB72" s="80">
        <f t="shared" si="57"/>
        <v>0</v>
      </c>
      <c r="DC72" s="80">
        <f t="shared" si="57"/>
        <v>0</v>
      </c>
      <c r="DD72" s="80">
        <f t="shared" si="58"/>
        <v>668.65</v>
      </c>
      <c r="DF72" s="81">
        <f t="shared" si="59"/>
        <v>41.284999999999997</v>
      </c>
      <c r="DG72" s="81">
        <f t="shared" si="60"/>
        <v>25.58</v>
      </c>
      <c r="DH72" s="81">
        <f t="shared" si="61"/>
        <v>0</v>
      </c>
      <c r="DI72" s="81">
        <f t="shared" si="62"/>
        <v>0</v>
      </c>
      <c r="DJ72" s="81">
        <f t="shared" si="63"/>
        <v>-66.864999999999995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-41.47</v>
      </c>
      <c r="G73" s="82">
        <v>-41.47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-25.695</v>
      </c>
      <c r="N73" s="82">
        <v>-25.695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41.47</v>
      </c>
      <c r="AF73" s="82">
        <v>25.695</v>
      </c>
      <c r="AG73" s="82">
        <v>0</v>
      </c>
      <c r="AH73" s="82">
        <v>0</v>
      </c>
      <c r="AI73" s="82">
        <v>67.165000000000006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41.47</v>
      </c>
      <c r="BQ73" s="83">
        <f t="shared" si="47"/>
        <v>25.695</v>
      </c>
      <c r="BR73" s="83">
        <f t="shared" si="47"/>
        <v>0</v>
      </c>
      <c r="BS73" s="83">
        <f t="shared" si="47"/>
        <v>0</v>
      </c>
      <c r="BT73" s="83">
        <f t="shared" si="48"/>
        <v>-67.164999999999992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414.7</v>
      </c>
      <c r="DA73" s="80">
        <f t="shared" si="57"/>
        <v>256.95</v>
      </c>
      <c r="DB73" s="80">
        <f t="shared" si="57"/>
        <v>0</v>
      </c>
      <c r="DC73" s="80">
        <f t="shared" si="57"/>
        <v>0</v>
      </c>
      <c r="DD73" s="80">
        <f t="shared" si="58"/>
        <v>671.65</v>
      </c>
      <c r="DF73" s="81">
        <f t="shared" si="59"/>
        <v>41.47</v>
      </c>
      <c r="DG73" s="81">
        <f t="shared" si="60"/>
        <v>25.695</v>
      </c>
      <c r="DH73" s="81">
        <f t="shared" si="61"/>
        <v>0</v>
      </c>
      <c r="DI73" s="81">
        <f t="shared" si="62"/>
        <v>0</v>
      </c>
      <c r="DJ73" s="81">
        <f t="shared" si="63"/>
        <v>-67.164999999999992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-43.247</v>
      </c>
      <c r="G74" s="82">
        <v>-43.247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-26.795999999999999</v>
      </c>
      <c r="N74" s="82">
        <v>-26.795999999999999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43.247</v>
      </c>
      <c r="AF74" s="82">
        <v>26.795999999999999</v>
      </c>
      <c r="AG74" s="82">
        <v>0</v>
      </c>
      <c r="AH74" s="82">
        <v>0</v>
      </c>
      <c r="AI74" s="82">
        <v>70.043000000000006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43.247</v>
      </c>
      <c r="BQ74" s="83">
        <f t="shared" si="47"/>
        <v>26.795999999999999</v>
      </c>
      <c r="BR74" s="83">
        <f t="shared" si="47"/>
        <v>0</v>
      </c>
      <c r="BS74" s="83">
        <f t="shared" si="47"/>
        <v>0</v>
      </c>
      <c r="BT74" s="83">
        <f t="shared" si="48"/>
        <v>-70.043000000000006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432.47</v>
      </c>
      <c r="DA74" s="80">
        <f t="shared" si="57"/>
        <v>267.95999999999998</v>
      </c>
      <c r="DB74" s="80">
        <f t="shared" si="57"/>
        <v>0</v>
      </c>
      <c r="DC74" s="80">
        <f t="shared" si="57"/>
        <v>0</v>
      </c>
      <c r="DD74" s="80">
        <f t="shared" si="58"/>
        <v>700.43000000000006</v>
      </c>
      <c r="DF74" s="81">
        <f t="shared" si="59"/>
        <v>43.247</v>
      </c>
      <c r="DG74" s="81">
        <f t="shared" si="60"/>
        <v>26.795999999999999</v>
      </c>
      <c r="DH74" s="81">
        <f t="shared" si="61"/>
        <v>0</v>
      </c>
      <c r="DI74" s="81">
        <f t="shared" si="62"/>
        <v>0</v>
      </c>
      <c r="DJ74" s="81">
        <f t="shared" si="63"/>
        <v>-70.043000000000006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-56.628</v>
      </c>
      <c r="G75" s="82">
        <v>-56.628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-35.085999999999999</v>
      </c>
      <c r="N75" s="82">
        <v>-35.085999999999999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56.628</v>
      </c>
      <c r="AF75" s="82">
        <v>35.085999999999999</v>
      </c>
      <c r="AG75" s="82">
        <v>0</v>
      </c>
      <c r="AH75" s="82">
        <v>0</v>
      </c>
      <c r="AI75" s="82">
        <v>91.713999999999999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56.628</v>
      </c>
      <c r="BQ75" s="83">
        <f t="shared" si="47"/>
        <v>35.085999999999999</v>
      </c>
      <c r="BR75" s="83">
        <f t="shared" si="47"/>
        <v>0</v>
      </c>
      <c r="BS75" s="83">
        <f t="shared" si="47"/>
        <v>0</v>
      </c>
      <c r="BT75" s="83">
        <f t="shared" si="48"/>
        <v>-91.713999999999999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566.28</v>
      </c>
      <c r="DA75" s="80">
        <f t="shared" si="57"/>
        <v>350.86</v>
      </c>
      <c r="DB75" s="80">
        <f t="shared" si="57"/>
        <v>0</v>
      </c>
      <c r="DC75" s="80">
        <f t="shared" si="57"/>
        <v>0</v>
      </c>
      <c r="DD75" s="80">
        <f t="shared" si="58"/>
        <v>917.14</v>
      </c>
      <c r="DF75" s="81">
        <f t="shared" si="59"/>
        <v>56.628</v>
      </c>
      <c r="DG75" s="81">
        <f t="shared" si="60"/>
        <v>35.085999999999999</v>
      </c>
      <c r="DH75" s="81">
        <f t="shared" si="61"/>
        <v>0</v>
      </c>
      <c r="DI75" s="81">
        <f t="shared" si="62"/>
        <v>0</v>
      </c>
      <c r="DJ75" s="81">
        <f t="shared" si="63"/>
        <v>-91.713999999999999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-55</v>
      </c>
      <c r="G76" s="82">
        <v>-55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-62.283999999999999</v>
      </c>
      <c r="N76" s="82">
        <v>-62.283999999999999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55</v>
      </c>
      <c r="AF76" s="82">
        <v>62.283999999999999</v>
      </c>
      <c r="AG76" s="82">
        <v>0</v>
      </c>
      <c r="AH76" s="82">
        <v>0</v>
      </c>
      <c r="AI76" s="82">
        <v>117.28400000000001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55</v>
      </c>
      <c r="BQ76" s="83">
        <f t="shared" si="47"/>
        <v>62.283999999999999</v>
      </c>
      <c r="BR76" s="83">
        <f t="shared" si="47"/>
        <v>0</v>
      </c>
      <c r="BS76" s="83">
        <f t="shared" si="47"/>
        <v>0</v>
      </c>
      <c r="BT76" s="83">
        <f t="shared" si="48"/>
        <v>-117.28399999999999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550</v>
      </c>
      <c r="DA76" s="80">
        <f t="shared" si="57"/>
        <v>622.84</v>
      </c>
      <c r="DB76" s="80">
        <f t="shared" si="57"/>
        <v>0</v>
      </c>
      <c r="DC76" s="80">
        <f t="shared" si="57"/>
        <v>0</v>
      </c>
      <c r="DD76" s="80">
        <f t="shared" si="58"/>
        <v>1172.8400000000001</v>
      </c>
      <c r="DF76" s="81">
        <f t="shared" si="59"/>
        <v>55</v>
      </c>
      <c r="DG76" s="81">
        <f t="shared" si="60"/>
        <v>62.283999999999999</v>
      </c>
      <c r="DH76" s="81">
        <f t="shared" si="61"/>
        <v>0</v>
      </c>
      <c r="DI76" s="81">
        <f t="shared" si="62"/>
        <v>0</v>
      </c>
      <c r="DJ76" s="81">
        <f t="shared" si="63"/>
        <v>-117.28399999999999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-42</v>
      </c>
      <c r="G77" s="82">
        <v>-42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-84.834000000000003</v>
      </c>
      <c r="N77" s="82">
        <v>-84.834000000000003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42</v>
      </c>
      <c r="AF77" s="82">
        <v>84.834000000000003</v>
      </c>
      <c r="AG77" s="82">
        <v>0</v>
      </c>
      <c r="AH77" s="82">
        <v>0</v>
      </c>
      <c r="AI77" s="82">
        <v>126.834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42</v>
      </c>
      <c r="BQ77" s="83">
        <f t="shared" si="47"/>
        <v>84.834000000000003</v>
      </c>
      <c r="BR77" s="83">
        <f t="shared" si="47"/>
        <v>0</v>
      </c>
      <c r="BS77" s="83">
        <f t="shared" si="47"/>
        <v>0</v>
      </c>
      <c r="BT77" s="83">
        <f t="shared" si="48"/>
        <v>-126.834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420</v>
      </c>
      <c r="DA77" s="80">
        <f t="shared" si="57"/>
        <v>848.34</v>
      </c>
      <c r="DB77" s="80">
        <f t="shared" si="57"/>
        <v>0</v>
      </c>
      <c r="DC77" s="80">
        <f t="shared" si="57"/>
        <v>0</v>
      </c>
      <c r="DD77" s="80">
        <f t="shared" si="58"/>
        <v>1268.3400000000001</v>
      </c>
      <c r="DF77" s="81">
        <f t="shared" si="59"/>
        <v>42</v>
      </c>
      <c r="DG77" s="81">
        <f t="shared" si="60"/>
        <v>84.834000000000003</v>
      </c>
      <c r="DH77" s="81">
        <f t="shared" si="61"/>
        <v>0</v>
      </c>
      <c r="DI77" s="81">
        <f t="shared" si="62"/>
        <v>0</v>
      </c>
      <c r="DJ77" s="81">
        <f t="shared" si="63"/>
        <v>-126.834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-23</v>
      </c>
      <c r="G78" s="82">
        <v>-23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-60</v>
      </c>
      <c r="N78" s="82">
        <v>-60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23</v>
      </c>
      <c r="AF78" s="82">
        <v>60</v>
      </c>
      <c r="AG78" s="82">
        <v>0</v>
      </c>
      <c r="AH78" s="82">
        <v>0</v>
      </c>
      <c r="AI78" s="82">
        <v>83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23</v>
      </c>
      <c r="BQ78" s="83">
        <f t="shared" si="47"/>
        <v>60</v>
      </c>
      <c r="BR78" s="83">
        <f t="shared" si="47"/>
        <v>0</v>
      </c>
      <c r="BS78" s="83">
        <f t="shared" si="47"/>
        <v>0</v>
      </c>
      <c r="BT78" s="83">
        <f t="shared" si="48"/>
        <v>-83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230</v>
      </c>
      <c r="DA78" s="80">
        <f t="shared" si="57"/>
        <v>600</v>
      </c>
      <c r="DB78" s="80">
        <f t="shared" si="57"/>
        <v>0</v>
      </c>
      <c r="DC78" s="80">
        <f t="shared" si="57"/>
        <v>0</v>
      </c>
      <c r="DD78" s="80">
        <f t="shared" si="58"/>
        <v>830</v>
      </c>
      <c r="DF78" s="81">
        <f t="shared" si="59"/>
        <v>23</v>
      </c>
      <c r="DG78" s="81">
        <f t="shared" si="60"/>
        <v>60</v>
      </c>
      <c r="DH78" s="81">
        <f t="shared" si="61"/>
        <v>0</v>
      </c>
      <c r="DI78" s="81">
        <f t="shared" si="62"/>
        <v>0</v>
      </c>
      <c r="DJ78" s="81">
        <f t="shared" si="63"/>
        <v>-83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-55</v>
      </c>
      <c r="N79" s="82">
        <v>-55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55</v>
      </c>
      <c r="AG79" s="82">
        <v>0</v>
      </c>
      <c r="AH79" s="82">
        <v>0</v>
      </c>
      <c r="AI79" s="82">
        <v>55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55</v>
      </c>
      <c r="BR79" s="83">
        <f t="shared" si="47"/>
        <v>0</v>
      </c>
      <c r="BS79" s="83">
        <f t="shared" si="47"/>
        <v>0</v>
      </c>
      <c r="BT79" s="83">
        <f t="shared" si="48"/>
        <v>-55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550</v>
      </c>
      <c r="DB79" s="80">
        <f t="shared" si="57"/>
        <v>0</v>
      </c>
      <c r="DC79" s="80">
        <f t="shared" si="57"/>
        <v>0</v>
      </c>
      <c r="DD79" s="80">
        <f t="shared" si="58"/>
        <v>550</v>
      </c>
      <c r="DF79" s="81">
        <f t="shared" si="59"/>
        <v>0</v>
      </c>
      <c r="DG79" s="81">
        <f t="shared" si="60"/>
        <v>55</v>
      </c>
      <c r="DH79" s="81">
        <f t="shared" si="61"/>
        <v>0</v>
      </c>
      <c r="DI79" s="81">
        <f t="shared" si="62"/>
        <v>0</v>
      </c>
      <c r="DJ79" s="81">
        <f t="shared" si="63"/>
        <v>-55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-50</v>
      </c>
      <c r="N80" s="82">
        <v>-50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50</v>
      </c>
      <c r="AG80" s="82">
        <v>0</v>
      </c>
      <c r="AH80" s="82">
        <v>0</v>
      </c>
      <c r="AI80" s="82">
        <v>50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50</v>
      </c>
      <c r="BR80" s="83">
        <f t="shared" si="47"/>
        <v>0</v>
      </c>
      <c r="BS80" s="83">
        <f t="shared" si="47"/>
        <v>0</v>
      </c>
      <c r="BT80" s="83">
        <f t="shared" si="48"/>
        <v>-50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500</v>
      </c>
      <c r="DB80" s="80">
        <f t="shared" si="57"/>
        <v>0</v>
      </c>
      <c r="DC80" s="80">
        <f t="shared" si="57"/>
        <v>0</v>
      </c>
      <c r="DD80" s="80">
        <f t="shared" si="58"/>
        <v>500</v>
      </c>
      <c r="DF80" s="81">
        <f t="shared" si="59"/>
        <v>0</v>
      </c>
      <c r="DG80" s="81">
        <f t="shared" si="60"/>
        <v>50</v>
      </c>
      <c r="DH80" s="81">
        <f t="shared" si="61"/>
        <v>0</v>
      </c>
      <c r="DI80" s="81">
        <f t="shared" si="62"/>
        <v>0</v>
      </c>
      <c r="DJ80" s="81">
        <f t="shared" si="63"/>
        <v>-50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-17.946999999999999</v>
      </c>
      <c r="N81" s="82">
        <v>-17.946999999999999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17.946999999999999</v>
      </c>
      <c r="AG81" s="82">
        <v>0</v>
      </c>
      <c r="AH81" s="82">
        <v>0</v>
      </c>
      <c r="AI81" s="82">
        <v>17.946999999999999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17.946999999999999</v>
      </c>
      <c r="BR81" s="83">
        <f t="shared" si="47"/>
        <v>0</v>
      </c>
      <c r="BS81" s="83">
        <f t="shared" si="47"/>
        <v>0</v>
      </c>
      <c r="BT81" s="83">
        <f t="shared" si="48"/>
        <v>-17.946999999999999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179.47</v>
      </c>
      <c r="DB81" s="80">
        <f t="shared" si="57"/>
        <v>0</v>
      </c>
      <c r="DC81" s="80">
        <f t="shared" si="57"/>
        <v>0</v>
      </c>
      <c r="DD81" s="80">
        <f t="shared" si="58"/>
        <v>179.47</v>
      </c>
      <c r="DF81" s="81">
        <f t="shared" si="59"/>
        <v>0</v>
      </c>
      <c r="DG81" s="81">
        <f t="shared" si="60"/>
        <v>17.946999999999999</v>
      </c>
      <c r="DH81" s="81">
        <f t="shared" si="61"/>
        <v>0</v>
      </c>
      <c r="DI81" s="81">
        <f t="shared" si="62"/>
        <v>0</v>
      </c>
      <c r="DJ81" s="81">
        <f t="shared" si="63"/>
        <v>-17.946999999999999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-14.555999999999999</v>
      </c>
      <c r="N82" s="82">
        <v>-14.555999999999999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14.555999999999999</v>
      </c>
      <c r="AG82" s="82">
        <v>0</v>
      </c>
      <c r="AH82" s="82">
        <v>0</v>
      </c>
      <c r="AI82" s="82">
        <v>14.555999999999999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14.555999999999999</v>
      </c>
      <c r="BR82" s="83">
        <f t="shared" si="47"/>
        <v>0</v>
      </c>
      <c r="BS82" s="83">
        <f t="shared" si="47"/>
        <v>0</v>
      </c>
      <c r="BT82" s="83">
        <f t="shared" si="48"/>
        <v>-14.555999999999999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145.56</v>
      </c>
      <c r="DB82" s="80">
        <f t="shared" si="57"/>
        <v>0</v>
      </c>
      <c r="DC82" s="80">
        <f t="shared" si="57"/>
        <v>0</v>
      </c>
      <c r="DD82" s="80">
        <f t="shared" si="58"/>
        <v>145.56</v>
      </c>
      <c r="DF82" s="81">
        <f t="shared" si="59"/>
        <v>0</v>
      </c>
      <c r="DG82" s="81">
        <f t="shared" si="60"/>
        <v>14.555999999999999</v>
      </c>
      <c r="DH82" s="81">
        <f t="shared" si="61"/>
        <v>0</v>
      </c>
      <c r="DI82" s="81">
        <f t="shared" si="62"/>
        <v>0</v>
      </c>
      <c r="DJ82" s="81">
        <f t="shared" si="63"/>
        <v>-14.555999999999999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9.7926999999999986E-2</v>
      </c>
      <c r="BQ99" s="87">
        <f t="shared" ref="BQ99:BT99" si="68">SUM(BQ3:BQ98)/4000</f>
        <v>0.13799149999999999</v>
      </c>
      <c r="BR99" s="87">
        <f t="shared" si="68"/>
        <v>0</v>
      </c>
      <c r="BS99" s="87">
        <f t="shared" si="68"/>
        <v>0</v>
      </c>
      <c r="BT99" s="87">
        <f t="shared" si="68"/>
        <v>-0.23591850000000003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9.7927E-2</v>
      </c>
      <c r="DA99" s="89">
        <f t="shared" ref="DA99:DD99" si="73">SUM(DA3:DA98)/40000</f>
        <v>0.13799150000000004</v>
      </c>
      <c r="DB99" s="89">
        <f t="shared" si="73"/>
        <v>0</v>
      </c>
      <c r="DC99" s="89">
        <f t="shared" si="73"/>
        <v>0</v>
      </c>
      <c r="DD99" s="89">
        <f t="shared" si="73"/>
        <v>0.2359185</v>
      </c>
      <c r="DE99" s="86"/>
      <c r="DF99" s="81">
        <f t="shared" si="59"/>
        <v>9.7926999999999986E-2</v>
      </c>
      <c r="DG99" s="81">
        <f t="shared" si="60"/>
        <v>0.13799149999999999</v>
      </c>
      <c r="DH99" s="81">
        <f t="shared" si="61"/>
        <v>0</v>
      </c>
      <c r="DI99" s="81">
        <f t="shared" si="62"/>
        <v>0</v>
      </c>
      <c r="DJ99" s="81">
        <f t="shared" si="63"/>
        <v>-0.23591850000000003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183</v>
      </c>
      <c r="H3" s="175">
        <f t="shared" ref="H3:H66" ca="1" si="2">INDIRECT("ISGS_Delhi_pp!" &amp; $V$3 &amp; X3)</f>
        <v>176.43029999999999</v>
      </c>
      <c r="I3" s="179">
        <f ca="1">INDIRECT("BRPL_EOD!" &amp; $V$3 &amp; X3)</f>
        <v>134.97</v>
      </c>
      <c r="J3" s="177">
        <f ca="1">INDIRECT("BYPL_EOD!" &amp; $V$3 &amp; X3)</f>
        <v>41.46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176.43</v>
      </c>
      <c r="N3" s="176">
        <f ca="1">INDIRECT("BRPL_ISGS_exbus!" &amp; $V$3 &amp; X3)</f>
        <v>139.99608910049312</v>
      </c>
      <c r="O3" s="177">
        <f ca="1">INDIRECT("BYPL_ISGS_exbus!" &amp; $V$3 &amp; X3)</f>
        <v>43.003910899506891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183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183</v>
      </c>
      <c r="H4" s="183">
        <f t="shared" ca="1" si="2"/>
        <v>176.43029999999999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41.46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176.43</v>
      </c>
      <c r="N4" s="180">
        <f t="shared" ref="N4:N67" ca="1" si="10">INDIRECT("BRPL_ISGS_exbus!" &amp; $V$3 &amp; X4)</f>
        <v>139.99608910049312</v>
      </c>
      <c r="O4" s="181">
        <f t="shared" ref="O4:O67" ca="1" si="11">INDIRECT("BYPL_ISGS_exbus!" &amp; $V$3 &amp; X4)</f>
        <v>43.003910899506891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183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183</v>
      </c>
      <c r="H5" s="183">
        <f t="shared" ca="1" si="2"/>
        <v>176.43029999999999</v>
      </c>
      <c r="I5" s="184">
        <f t="shared" ca="1" si="5"/>
        <v>134.97</v>
      </c>
      <c r="J5" s="181">
        <f t="shared" ca="1" si="6"/>
        <v>41.46</v>
      </c>
      <c r="K5" s="181">
        <f t="shared" ca="1" si="7"/>
        <v>0</v>
      </c>
      <c r="L5" s="181">
        <f t="shared" ca="1" si="8"/>
        <v>0</v>
      </c>
      <c r="M5" s="182">
        <f t="shared" ca="1" si="9"/>
        <v>176.43</v>
      </c>
      <c r="N5" s="180">
        <f t="shared" ca="1" si="10"/>
        <v>139.99608910049312</v>
      </c>
      <c r="O5" s="181">
        <f t="shared" ca="1" si="11"/>
        <v>43.003910899506891</v>
      </c>
      <c r="P5" s="181">
        <f t="shared" ca="1" si="12"/>
        <v>0</v>
      </c>
      <c r="Q5" s="181">
        <f t="shared" ca="1" si="13"/>
        <v>0</v>
      </c>
      <c r="R5" s="182">
        <f t="shared" ca="1" si="14"/>
        <v>183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183</v>
      </c>
      <c r="H6" s="183">
        <f t="shared" ca="1" si="2"/>
        <v>176.43029999999999</v>
      </c>
      <c r="I6" s="184">
        <f t="shared" ca="1" si="5"/>
        <v>134.97</v>
      </c>
      <c r="J6" s="181">
        <f t="shared" ca="1" si="6"/>
        <v>41.46</v>
      </c>
      <c r="K6" s="181">
        <f t="shared" ca="1" si="7"/>
        <v>0</v>
      </c>
      <c r="L6" s="181">
        <f t="shared" ca="1" si="8"/>
        <v>0</v>
      </c>
      <c r="M6" s="182">
        <f t="shared" ca="1" si="9"/>
        <v>176.43</v>
      </c>
      <c r="N6" s="180">
        <f t="shared" ca="1" si="10"/>
        <v>139.99608910049312</v>
      </c>
      <c r="O6" s="181">
        <f t="shared" ca="1" si="11"/>
        <v>43.003910899506891</v>
      </c>
      <c r="P6" s="181">
        <f t="shared" ca="1" si="12"/>
        <v>0</v>
      </c>
      <c r="Q6" s="181">
        <f t="shared" ca="1" si="13"/>
        <v>0</v>
      </c>
      <c r="R6" s="182">
        <f t="shared" ca="1" si="14"/>
        <v>183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183</v>
      </c>
      <c r="H7" s="183">
        <f t="shared" ca="1" si="2"/>
        <v>176.43029999999999</v>
      </c>
      <c r="I7" s="184">
        <f t="shared" ca="1" si="5"/>
        <v>134.97</v>
      </c>
      <c r="J7" s="181">
        <f t="shared" ca="1" si="6"/>
        <v>41.46</v>
      </c>
      <c r="K7" s="181">
        <f t="shared" ca="1" si="7"/>
        <v>0</v>
      </c>
      <c r="L7" s="181">
        <f t="shared" ca="1" si="8"/>
        <v>0</v>
      </c>
      <c r="M7" s="182">
        <f t="shared" ca="1" si="9"/>
        <v>176.43</v>
      </c>
      <c r="N7" s="180">
        <f t="shared" ca="1" si="10"/>
        <v>139.99608910049312</v>
      </c>
      <c r="O7" s="181">
        <f t="shared" ca="1" si="11"/>
        <v>43.003910899506891</v>
      </c>
      <c r="P7" s="181">
        <f t="shared" ca="1" si="12"/>
        <v>0</v>
      </c>
      <c r="Q7" s="181">
        <f t="shared" ca="1" si="13"/>
        <v>0</v>
      </c>
      <c r="R7" s="182">
        <f t="shared" ca="1" si="14"/>
        <v>183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183</v>
      </c>
      <c r="H8" s="183">
        <f t="shared" ca="1" si="2"/>
        <v>176.43029999999999</v>
      </c>
      <c r="I8" s="184">
        <f t="shared" ca="1" si="5"/>
        <v>134.97</v>
      </c>
      <c r="J8" s="181">
        <f t="shared" ca="1" si="6"/>
        <v>41.46</v>
      </c>
      <c r="K8" s="181">
        <f t="shared" ca="1" si="7"/>
        <v>0</v>
      </c>
      <c r="L8" s="181">
        <f t="shared" ca="1" si="8"/>
        <v>0</v>
      </c>
      <c r="M8" s="182">
        <f t="shared" ca="1" si="9"/>
        <v>176.43</v>
      </c>
      <c r="N8" s="180">
        <f t="shared" ca="1" si="10"/>
        <v>139.99608910049312</v>
      </c>
      <c r="O8" s="181">
        <f t="shared" ca="1" si="11"/>
        <v>43.003910899506891</v>
      </c>
      <c r="P8" s="181">
        <f t="shared" ca="1" si="12"/>
        <v>0</v>
      </c>
      <c r="Q8" s="181">
        <f t="shared" ca="1" si="13"/>
        <v>0</v>
      </c>
      <c r="R8" s="182">
        <f t="shared" ca="1" si="14"/>
        <v>183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183</v>
      </c>
      <c r="H9" s="183">
        <f t="shared" ca="1" si="2"/>
        <v>176.43029999999999</v>
      </c>
      <c r="I9" s="184">
        <f t="shared" ca="1" si="5"/>
        <v>134.97</v>
      </c>
      <c r="J9" s="181">
        <f t="shared" ca="1" si="6"/>
        <v>41.46</v>
      </c>
      <c r="K9" s="181">
        <f t="shared" ca="1" si="7"/>
        <v>0</v>
      </c>
      <c r="L9" s="181">
        <f t="shared" ca="1" si="8"/>
        <v>0</v>
      </c>
      <c r="M9" s="182">
        <f t="shared" ca="1" si="9"/>
        <v>176.43</v>
      </c>
      <c r="N9" s="180">
        <f t="shared" ca="1" si="10"/>
        <v>139.99608910049312</v>
      </c>
      <c r="O9" s="181">
        <f t="shared" ca="1" si="11"/>
        <v>43.003910899506891</v>
      </c>
      <c r="P9" s="181">
        <f t="shared" ca="1" si="12"/>
        <v>0</v>
      </c>
      <c r="Q9" s="181">
        <f t="shared" ca="1" si="13"/>
        <v>0</v>
      </c>
      <c r="R9" s="182">
        <f t="shared" ca="1" si="14"/>
        <v>183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183</v>
      </c>
      <c r="H10" s="183">
        <f t="shared" ca="1" si="2"/>
        <v>176.43029999999999</v>
      </c>
      <c r="I10" s="184">
        <f t="shared" ca="1" si="5"/>
        <v>134.97</v>
      </c>
      <c r="J10" s="181">
        <f t="shared" ca="1" si="6"/>
        <v>41.46</v>
      </c>
      <c r="K10" s="181">
        <f t="shared" ca="1" si="7"/>
        <v>0</v>
      </c>
      <c r="L10" s="181">
        <f t="shared" ca="1" si="8"/>
        <v>0</v>
      </c>
      <c r="M10" s="182">
        <f t="shared" ca="1" si="9"/>
        <v>176.43</v>
      </c>
      <c r="N10" s="180">
        <f t="shared" ca="1" si="10"/>
        <v>139.99608910049312</v>
      </c>
      <c r="O10" s="181">
        <f t="shared" ca="1" si="11"/>
        <v>43.003910899506891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183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183</v>
      </c>
      <c r="H11" s="183">
        <f t="shared" ca="1" si="2"/>
        <v>176.43029999999999</v>
      </c>
      <c r="I11" s="184">
        <f t="shared" ca="1" si="5"/>
        <v>134.97</v>
      </c>
      <c r="J11" s="181">
        <f t="shared" ca="1" si="6"/>
        <v>41.46</v>
      </c>
      <c r="K11" s="181">
        <f t="shared" ca="1" si="7"/>
        <v>0</v>
      </c>
      <c r="L11" s="181">
        <f t="shared" ca="1" si="8"/>
        <v>0</v>
      </c>
      <c r="M11" s="182">
        <f t="shared" ca="1" si="9"/>
        <v>176.43</v>
      </c>
      <c r="N11" s="180">
        <f t="shared" ca="1" si="10"/>
        <v>139.99608910049312</v>
      </c>
      <c r="O11" s="181">
        <f t="shared" ca="1" si="11"/>
        <v>43.003910899506891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183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183</v>
      </c>
      <c r="H12" s="183">
        <f t="shared" ca="1" si="2"/>
        <v>176.43029999999999</v>
      </c>
      <c r="I12" s="184">
        <f t="shared" ca="1" si="5"/>
        <v>134.97</v>
      </c>
      <c r="J12" s="181">
        <f t="shared" ca="1" si="6"/>
        <v>41.46</v>
      </c>
      <c r="K12" s="181">
        <f t="shared" ca="1" si="7"/>
        <v>0</v>
      </c>
      <c r="L12" s="181">
        <f t="shared" ca="1" si="8"/>
        <v>0</v>
      </c>
      <c r="M12" s="182">
        <f t="shared" ca="1" si="9"/>
        <v>176.43</v>
      </c>
      <c r="N12" s="180">
        <f t="shared" ca="1" si="10"/>
        <v>139.99608910049312</v>
      </c>
      <c r="O12" s="181">
        <f t="shared" ca="1" si="11"/>
        <v>43.003910899506891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183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183</v>
      </c>
      <c r="H13" s="183">
        <f t="shared" ca="1" si="2"/>
        <v>176.43029999999999</v>
      </c>
      <c r="I13" s="184">
        <f t="shared" ca="1" si="5"/>
        <v>134.97</v>
      </c>
      <c r="J13" s="181">
        <f t="shared" ca="1" si="6"/>
        <v>41.46</v>
      </c>
      <c r="K13" s="181">
        <f t="shared" ca="1" si="7"/>
        <v>0</v>
      </c>
      <c r="L13" s="181">
        <f t="shared" ca="1" si="8"/>
        <v>0</v>
      </c>
      <c r="M13" s="182">
        <f t="shared" ca="1" si="9"/>
        <v>176.43</v>
      </c>
      <c r="N13" s="180">
        <f t="shared" ca="1" si="10"/>
        <v>139.99608910049312</v>
      </c>
      <c r="O13" s="181">
        <f t="shared" ca="1" si="11"/>
        <v>43.003910899506891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183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183</v>
      </c>
      <c r="H14" s="183">
        <f t="shared" ca="1" si="2"/>
        <v>176.43029999999999</v>
      </c>
      <c r="I14" s="184">
        <f t="shared" ca="1" si="5"/>
        <v>134.97</v>
      </c>
      <c r="J14" s="181">
        <f t="shared" ca="1" si="6"/>
        <v>41.46</v>
      </c>
      <c r="K14" s="181">
        <f t="shared" ca="1" si="7"/>
        <v>0</v>
      </c>
      <c r="L14" s="181">
        <f t="shared" ca="1" si="8"/>
        <v>0</v>
      </c>
      <c r="M14" s="182">
        <f t="shared" ca="1" si="9"/>
        <v>176.43</v>
      </c>
      <c r="N14" s="180">
        <f t="shared" ca="1" si="10"/>
        <v>139.99608910049312</v>
      </c>
      <c r="O14" s="181">
        <f t="shared" ca="1" si="11"/>
        <v>43.003910899506891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183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183</v>
      </c>
      <c r="H15" s="183">
        <f t="shared" ca="1" si="2"/>
        <v>176.43029999999999</v>
      </c>
      <c r="I15" s="184">
        <f t="shared" ca="1" si="5"/>
        <v>134.97</v>
      </c>
      <c r="J15" s="181">
        <f t="shared" ca="1" si="6"/>
        <v>41.46</v>
      </c>
      <c r="K15" s="181">
        <f t="shared" ca="1" si="7"/>
        <v>0</v>
      </c>
      <c r="L15" s="181">
        <f t="shared" ca="1" si="8"/>
        <v>0</v>
      </c>
      <c r="M15" s="182">
        <f t="shared" ca="1" si="9"/>
        <v>176.43</v>
      </c>
      <c r="N15" s="180">
        <f t="shared" ca="1" si="10"/>
        <v>139.99608910049312</v>
      </c>
      <c r="O15" s="181">
        <f t="shared" ca="1" si="11"/>
        <v>43.003910899506891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183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183</v>
      </c>
      <c r="H16" s="183">
        <f t="shared" ca="1" si="2"/>
        <v>176.43029999999999</v>
      </c>
      <c r="I16" s="184">
        <f t="shared" ca="1" si="5"/>
        <v>134.97</v>
      </c>
      <c r="J16" s="181">
        <f t="shared" ca="1" si="6"/>
        <v>41.46</v>
      </c>
      <c r="K16" s="181">
        <f t="shared" ca="1" si="7"/>
        <v>0</v>
      </c>
      <c r="L16" s="181">
        <f t="shared" ca="1" si="8"/>
        <v>0</v>
      </c>
      <c r="M16" s="182">
        <f t="shared" ca="1" si="9"/>
        <v>176.43</v>
      </c>
      <c r="N16" s="180">
        <f t="shared" ca="1" si="10"/>
        <v>139.99608910049312</v>
      </c>
      <c r="O16" s="181">
        <f t="shared" ca="1" si="11"/>
        <v>43.003910899506891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183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183</v>
      </c>
      <c r="H17" s="183">
        <f t="shared" ca="1" si="2"/>
        <v>176.43029999999999</v>
      </c>
      <c r="I17" s="184">
        <f t="shared" ca="1" si="5"/>
        <v>134.97</v>
      </c>
      <c r="J17" s="181">
        <f t="shared" ca="1" si="6"/>
        <v>41.46</v>
      </c>
      <c r="K17" s="181">
        <f t="shared" ca="1" si="7"/>
        <v>0</v>
      </c>
      <c r="L17" s="181">
        <f t="shared" ca="1" si="8"/>
        <v>0</v>
      </c>
      <c r="M17" s="182">
        <f t="shared" ca="1" si="9"/>
        <v>176.43</v>
      </c>
      <c r="N17" s="180">
        <f t="shared" ca="1" si="10"/>
        <v>139.99608910049312</v>
      </c>
      <c r="O17" s="181">
        <f t="shared" ca="1" si="11"/>
        <v>43.003910899506891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183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183</v>
      </c>
      <c r="H18" s="183">
        <f t="shared" ca="1" si="2"/>
        <v>176.43029999999999</v>
      </c>
      <c r="I18" s="184">
        <f t="shared" ca="1" si="5"/>
        <v>134.97</v>
      </c>
      <c r="J18" s="181">
        <f t="shared" ca="1" si="6"/>
        <v>41.46</v>
      </c>
      <c r="K18" s="181">
        <f t="shared" ca="1" si="7"/>
        <v>0</v>
      </c>
      <c r="L18" s="181">
        <f t="shared" ca="1" si="8"/>
        <v>0</v>
      </c>
      <c r="M18" s="182">
        <f t="shared" ca="1" si="9"/>
        <v>176.43</v>
      </c>
      <c r="N18" s="180">
        <f t="shared" ca="1" si="10"/>
        <v>139.99608910049312</v>
      </c>
      <c r="O18" s="181">
        <f t="shared" ca="1" si="11"/>
        <v>43.003910899506891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183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183</v>
      </c>
      <c r="H19" s="183">
        <f t="shared" ca="1" si="2"/>
        <v>176.43029999999999</v>
      </c>
      <c r="I19" s="184">
        <f t="shared" ca="1" si="5"/>
        <v>134.97</v>
      </c>
      <c r="J19" s="181">
        <f t="shared" ca="1" si="6"/>
        <v>41.46</v>
      </c>
      <c r="K19" s="181">
        <f t="shared" ca="1" si="7"/>
        <v>0</v>
      </c>
      <c r="L19" s="181">
        <f t="shared" ca="1" si="8"/>
        <v>0</v>
      </c>
      <c r="M19" s="182">
        <f t="shared" ca="1" si="9"/>
        <v>176.43</v>
      </c>
      <c r="N19" s="180">
        <f t="shared" ca="1" si="10"/>
        <v>139.99608910049312</v>
      </c>
      <c r="O19" s="181">
        <f t="shared" ca="1" si="11"/>
        <v>43.003910899506891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183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183</v>
      </c>
      <c r="H20" s="183">
        <f t="shared" ca="1" si="2"/>
        <v>176.43029999999999</v>
      </c>
      <c r="I20" s="184">
        <f t="shared" ca="1" si="5"/>
        <v>134.97</v>
      </c>
      <c r="J20" s="181">
        <f t="shared" ca="1" si="6"/>
        <v>41.46</v>
      </c>
      <c r="K20" s="181">
        <f t="shared" ca="1" si="7"/>
        <v>0</v>
      </c>
      <c r="L20" s="181">
        <f t="shared" ca="1" si="8"/>
        <v>0</v>
      </c>
      <c r="M20" s="182">
        <f t="shared" ca="1" si="9"/>
        <v>176.43</v>
      </c>
      <c r="N20" s="180">
        <f t="shared" ca="1" si="10"/>
        <v>139.99608910049312</v>
      </c>
      <c r="O20" s="181">
        <f t="shared" ca="1" si="11"/>
        <v>43.003910899506891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183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183</v>
      </c>
      <c r="H21" s="183">
        <f t="shared" ca="1" si="2"/>
        <v>176.43029999999999</v>
      </c>
      <c r="I21" s="184">
        <f t="shared" ca="1" si="5"/>
        <v>134.97</v>
      </c>
      <c r="J21" s="181">
        <f t="shared" ca="1" si="6"/>
        <v>41.46</v>
      </c>
      <c r="K21" s="181">
        <f t="shared" ca="1" si="7"/>
        <v>0</v>
      </c>
      <c r="L21" s="181">
        <f t="shared" ca="1" si="8"/>
        <v>0</v>
      </c>
      <c r="M21" s="182">
        <f t="shared" ca="1" si="9"/>
        <v>176.43</v>
      </c>
      <c r="N21" s="180">
        <f t="shared" ca="1" si="10"/>
        <v>139.99608910049312</v>
      </c>
      <c r="O21" s="181">
        <f t="shared" ca="1" si="11"/>
        <v>43.003910899506891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183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183</v>
      </c>
      <c r="H22" s="183">
        <f t="shared" ca="1" si="2"/>
        <v>176.43029999999999</v>
      </c>
      <c r="I22" s="184">
        <f t="shared" ca="1" si="5"/>
        <v>134.97</v>
      </c>
      <c r="J22" s="181">
        <f t="shared" ca="1" si="6"/>
        <v>41.46</v>
      </c>
      <c r="K22" s="181">
        <f t="shared" ca="1" si="7"/>
        <v>0</v>
      </c>
      <c r="L22" s="181">
        <f t="shared" ca="1" si="8"/>
        <v>0</v>
      </c>
      <c r="M22" s="182">
        <f t="shared" ca="1" si="9"/>
        <v>176.43</v>
      </c>
      <c r="N22" s="180">
        <f t="shared" ca="1" si="10"/>
        <v>139.99608910049312</v>
      </c>
      <c r="O22" s="181">
        <f t="shared" ca="1" si="11"/>
        <v>43.003910899506891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183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181.46</v>
      </c>
      <c r="H23" s="183">
        <f t="shared" ca="1" si="2"/>
        <v>174.94558599999999</v>
      </c>
      <c r="I23" s="184">
        <f t="shared" ca="1" si="5"/>
        <v>134.97999999999999</v>
      </c>
      <c r="J23" s="181">
        <f t="shared" ca="1" si="6"/>
        <v>39.97</v>
      </c>
      <c r="K23" s="181">
        <f t="shared" ca="1" si="7"/>
        <v>0</v>
      </c>
      <c r="L23" s="181">
        <f t="shared" ca="1" si="8"/>
        <v>0</v>
      </c>
      <c r="M23" s="182">
        <f t="shared" ca="1" si="9"/>
        <v>174.95</v>
      </c>
      <c r="N23" s="180">
        <f t="shared" ca="1" si="10"/>
        <v>140.00269105458702</v>
      </c>
      <c r="O23" s="181">
        <f t="shared" ca="1" si="11"/>
        <v>41.457308945412976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181.45999999999998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181.46</v>
      </c>
      <c r="H24" s="183">
        <f t="shared" ca="1" si="2"/>
        <v>174.94558599999999</v>
      </c>
      <c r="I24" s="184">
        <f t="shared" ca="1" si="5"/>
        <v>134.97999999999999</v>
      </c>
      <c r="J24" s="181">
        <f t="shared" ca="1" si="6"/>
        <v>39.97</v>
      </c>
      <c r="K24" s="181">
        <f t="shared" ca="1" si="7"/>
        <v>0</v>
      </c>
      <c r="L24" s="181">
        <f t="shared" ca="1" si="8"/>
        <v>0</v>
      </c>
      <c r="M24" s="182">
        <f t="shared" ca="1" si="9"/>
        <v>174.95</v>
      </c>
      <c r="N24" s="180">
        <f t="shared" ca="1" si="10"/>
        <v>140.00269105458702</v>
      </c>
      <c r="O24" s="181">
        <f t="shared" ca="1" si="11"/>
        <v>41.457308945412976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181.45999999999998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181.46</v>
      </c>
      <c r="H25" s="183">
        <f t="shared" ca="1" si="2"/>
        <v>174.94558599999999</v>
      </c>
      <c r="I25" s="184">
        <f t="shared" ca="1" si="5"/>
        <v>134.97999999999999</v>
      </c>
      <c r="J25" s="181">
        <f t="shared" ca="1" si="6"/>
        <v>39.97</v>
      </c>
      <c r="K25" s="181">
        <f t="shared" ca="1" si="7"/>
        <v>0</v>
      </c>
      <c r="L25" s="181">
        <f t="shared" ca="1" si="8"/>
        <v>0</v>
      </c>
      <c r="M25" s="182">
        <f t="shared" ca="1" si="9"/>
        <v>174.95</v>
      </c>
      <c r="N25" s="180">
        <f t="shared" ca="1" si="10"/>
        <v>140.00269105458702</v>
      </c>
      <c r="O25" s="181">
        <f t="shared" ca="1" si="11"/>
        <v>41.457308945412976</v>
      </c>
      <c r="P25" s="181">
        <f t="shared" ca="1" si="12"/>
        <v>0</v>
      </c>
      <c r="Q25" s="181">
        <f t="shared" ca="1" si="13"/>
        <v>0</v>
      </c>
      <c r="R25" s="182">
        <f t="shared" ca="1" si="14"/>
        <v>181.45999999999998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181.46</v>
      </c>
      <c r="H26" s="183">
        <f t="shared" ca="1" si="2"/>
        <v>174.94558599999999</v>
      </c>
      <c r="I26" s="184">
        <f t="shared" ca="1" si="5"/>
        <v>134.97999999999999</v>
      </c>
      <c r="J26" s="181">
        <f t="shared" ca="1" si="6"/>
        <v>39.97</v>
      </c>
      <c r="K26" s="181">
        <f t="shared" ca="1" si="7"/>
        <v>0</v>
      </c>
      <c r="L26" s="181">
        <f t="shared" ca="1" si="8"/>
        <v>0</v>
      </c>
      <c r="M26" s="182">
        <f t="shared" ca="1" si="9"/>
        <v>174.95</v>
      </c>
      <c r="N26" s="180">
        <f t="shared" ca="1" si="10"/>
        <v>140.00269105458702</v>
      </c>
      <c r="O26" s="181">
        <f t="shared" ca="1" si="11"/>
        <v>41.457308945412976</v>
      </c>
      <c r="P26" s="181">
        <f t="shared" ca="1" si="12"/>
        <v>0</v>
      </c>
      <c r="Q26" s="181">
        <f t="shared" ca="1" si="13"/>
        <v>0</v>
      </c>
      <c r="R26" s="182">
        <f t="shared" ca="1" si="14"/>
        <v>181.45999999999998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181.46</v>
      </c>
      <c r="H27" s="183">
        <f t="shared" ca="1" si="2"/>
        <v>174.94558599999999</v>
      </c>
      <c r="I27" s="184">
        <f t="shared" ca="1" si="5"/>
        <v>134.97999999999999</v>
      </c>
      <c r="J27" s="181">
        <f t="shared" ca="1" si="6"/>
        <v>39.97</v>
      </c>
      <c r="K27" s="181">
        <f t="shared" ca="1" si="7"/>
        <v>0</v>
      </c>
      <c r="L27" s="181">
        <f t="shared" ca="1" si="8"/>
        <v>0</v>
      </c>
      <c r="M27" s="182">
        <f t="shared" ca="1" si="9"/>
        <v>174.95</v>
      </c>
      <c r="N27" s="180">
        <f t="shared" ca="1" si="10"/>
        <v>140.00269105458702</v>
      </c>
      <c r="O27" s="181">
        <f t="shared" ca="1" si="11"/>
        <v>41.457308945412976</v>
      </c>
      <c r="P27" s="181">
        <f t="shared" ca="1" si="12"/>
        <v>0</v>
      </c>
      <c r="Q27" s="181">
        <f t="shared" ca="1" si="13"/>
        <v>0</v>
      </c>
      <c r="R27" s="182">
        <f t="shared" ca="1" si="14"/>
        <v>181.45999999999998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181.46</v>
      </c>
      <c r="H28" s="183">
        <f t="shared" ca="1" si="2"/>
        <v>174.94558599999999</v>
      </c>
      <c r="I28" s="184">
        <f t="shared" ca="1" si="5"/>
        <v>134.97999999999999</v>
      </c>
      <c r="J28" s="181">
        <f t="shared" ca="1" si="6"/>
        <v>39.97</v>
      </c>
      <c r="K28" s="181">
        <f t="shared" ca="1" si="7"/>
        <v>0</v>
      </c>
      <c r="L28" s="181">
        <f t="shared" ca="1" si="8"/>
        <v>0</v>
      </c>
      <c r="M28" s="182">
        <f t="shared" ca="1" si="9"/>
        <v>174.95</v>
      </c>
      <c r="N28" s="180">
        <f t="shared" ca="1" si="10"/>
        <v>140.00269105458702</v>
      </c>
      <c r="O28" s="181">
        <f t="shared" ca="1" si="11"/>
        <v>41.457308945412976</v>
      </c>
      <c r="P28" s="181">
        <f t="shared" ca="1" si="12"/>
        <v>0</v>
      </c>
      <c r="Q28" s="181">
        <f t="shared" ca="1" si="13"/>
        <v>0</v>
      </c>
      <c r="R28" s="182">
        <f t="shared" ca="1" si="14"/>
        <v>181.45999999999998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195</v>
      </c>
      <c r="H29" s="183">
        <f t="shared" ca="1" si="2"/>
        <v>187.99950000000001</v>
      </c>
      <c r="I29" s="184">
        <f t="shared" ca="1" si="5"/>
        <v>134.97</v>
      </c>
      <c r="J29" s="181">
        <f t="shared" ca="1" si="6"/>
        <v>53.03</v>
      </c>
      <c r="K29" s="181">
        <f t="shared" ca="1" si="7"/>
        <v>0</v>
      </c>
      <c r="L29" s="181">
        <f t="shared" ca="1" si="8"/>
        <v>0</v>
      </c>
      <c r="M29" s="182">
        <f t="shared" ca="1" si="9"/>
        <v>188</v>
      </c>
      <c r="N29" s="180">
        <f t="shared" ca="1" si="10"/>
        <v>139.99547872340426</v>
      </c>
      <c r="O29" s="181">
        <f t="shared" ca="1" si="11"/>
        <v>55.004521276595753</v>
      </c>
      <c r="P29" s="181">
        <f t="shared" ca="1" si="12"/>
        <v>0</v>
      </c>
      <c r="Q29" s="181">
        <f t="shared" ca="1" si="13"/>
        <v>0</v>
      </c>
      <c r="R29" s="182">
        <f t="shared" ca="1" si="14"/>
        <v>195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222.07689999999999</v>
      </c>
      <c r="H30" s="183">
        <f t="shared" ca="1" si="2"/>
        <v>214.10433900000001</v>
      </c>
      <c r="I30" s="184">
        <f t="shared" ca="1" si="5"/>
        <v>134.97</v>
      </c>
      <c r="J30" s="181">
        <f t="shared" ca="1" si="6"/>
        <v>79.13</v>
      </c>
      <c r="K30" s="181">
        <f t="shared" ca="1" si="7"/>
        <v>0</v>
      </c>
      <c r="L30" s="181">
        <f t="shared" ca="1" si="8"/>
        <v>0</v>
      </c>
      <c r="M30" s="182">
        <f t="shared" ca="1" si="9"/>
        <v>214.1</v>
      </c>
      <c r="N30" s="180">
        <f t="shared" ca="1" si="10"/>
        <v>139.99868843063987</v>
      </c>
      <c r="O30" s="181">
        <f t="shared" ca="1" si="11"/>
        <v>82.078211569360107</v>
      </c>
      <c r="P30" s="181">
        <f t="shared" ca="1" si="12"/>
        <v>0</v>
      </c>
      <c r="Q30" s="181">
        <f t="shared" ca="1" si="13"/>
        <v>0</v>
      </c>
      <c r="R30" s="182">
        <f t="shared" ca="1" si="14"/>
        <v>222.07689999999997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222.07689999999999</v>
      </c>
      <c r="H31" s="183">
        <f t="shared" ca="1" si="2"/>
        <v>214.10433900000001</v>
      </c>
      <c r="I31" s="184">
        <f t="shared" ca="1" si="5"/>
        <v>134.97</v>
      </c>
      <c r="J31" s="181">
        <f t="shared" ca="1" si="6"/>
        <v>79.13</v>
      </c>
      <c r="K31" s="181">
        <f t="shared" ca="1" si="7"/>
        <v>0</v>
      </c>
      <c r="L31" s="181">
        <f t="shared" ca="1" si="8"/>
        <v>0</v>
      </c>
      <c r="M31" s="182">
        <f t="shared" ca="1" si="9"/>
        <v>214.1</v>
      </c>
      <c r="N31" s="180">
        <f t="shared" ca="1" si="10"/>
        <v>139.99868843063987</v>
      </c>
      <c r="O31" s="181">
        <f t="shared" ca="1" si="11"/>
        <v>82.078211569360107</v>
      </c>
      <c r="P31" s="181">
        <f t="shared" ca="1" si="12"/>
        <v>0</v>
      </c>
      <c r="Q31" s="181">
        <f t="shared" ca="1" si="13"/>
        <v>0</v>
      </c>
      <c r="R31" s="182">
        <f t="shared" ca="1" si="14"/>
        <v>222.07689999999997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222.07689999999999</v>
      </c>
      <c r="H32" s="183">
        <f t="shared" ca="1" si="2"/>
        <v>214.10433900000001</v>
      </c>
      <c r="I32" s="184">
        <f t="shared" ca="1" si="5"/>
        <v>134.97</v>
      </c>
      <c r="J32" s="181">
        <f t="shared" ca="1" si="6"/>
        <v>79.13</v>
      </c>
      <c r="K32" s="181">
        <f t="shared" ca="1" si="7"/>
        <v>0</v>
      </c>
      <c r="L32" s="181">
        <f t="shared" ca="1" si="8"/>
        <v>0</v>
      </c>
      <c r="M32" s="182">
        <f t="shared" ca="1" si="9"/>
        <v>214.1</v>
      </c>
      <c r="N32" s="180">
        <f t="shared" ca="1" si="10"/>
        <v>139.99868843063987</v>
      </c>
      <c r="O32" s="181">
        <f t="shared" ca="1" si="11"/>
        <v>82.078211569360107</v>
      </c>
      <c r="P32" s="181">
        <f t="shared" ca="1" si="12"/>
        <v>0</v>
      </c>
      <c r="Q32" s="181">
        <f t="shared" ca="1" si="13"/>
        <v>0</v>
      </c>
      <c r="R32" s="182">
        <f t="shared" ca="1" si="14"/>
        <v>222.07689999999997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209.69</v>
      </c>
      <c r="H33" s="183">
        <f t="shared" ca="1" si="2"/>
        <v>202.16212899999999</v>
      </c>
      <c r="I33" s="184">
        <f t="shared" ca="1" si="5"/>
        <v>134.97</v>
      </c>
      <c r="J33" s="181">
        <f t="shared" ca="1" si="6"/>
        <v>67.19</v>
      </c>
      <c r="K33" s="181">
        <f t="shared" ca="1" si="7"/>
        <v>0</v>
      </c>
      <c r="L33" s="181">
        <f t="shared" ca="1" si="8"/>
        <v>0</v>
      </c>
      <c r="M33" s="182">
        <f t="shared" ca="1" si="9"/>
        <v>202.16</v>
      </c>
      <c r="N33" s="180">
        <f t="shared" ca="1" si="10"/>
        <v>139.99732538583299</v>
      </c>
      <c r="O33" s="181">
        <f t="shared" ca="1" si="11"/>
        <v>69.692674614167004</v>
      </c>
      <c r="P33" s="181">
        <f t="shared" ca="1" si="12"/>
        <v>0</v>
      </c>
      <c r="Q33" s="181">
        <f t="shared" ca="1" si="13"/>
        <v>0</v>
      </c>
      <c r="R33" s="182">
        <f t="shared" ca="1" si="14"/>
        <v>209.69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209.69</v>
      </c>
      <c r="H34" s="183">
        <f t="shared" ca="1" si="2"/>
        <v>202.16212899999999</v>
      </c>
      <c r="I34" s="184">
        <f t="shared" ca="1" si="5"/>
        <v>134.97</v>
      </c>
      <c r="J34" s="181">
        <f t="shared" ca="1" si="6"/>
        <v>67.19</v>
      </c>
      <c r="K34" s="181">
        <f t="shared" ca="1" si="7"/>
        <v>0</v>
      </c>
      <c r="L34" s="181">
        <f t="shared" ca="1" si="8"/>
        <v>0</v>
      </c>
      <c r="M34" s="182">
        <f t="shared" ca="1" si="9"/>
        <v>202.16</v>
      </c>
      <c r="N34" s="180">
        <f t="shared" ca="1" si="10"/>
        <v>139.99732538583299</v>
      </c>
      <c r="O34" s="181">
        <f t="shared" ca="1" si="11"/>
        <v>69.692674614167004</v>
      </c>
      <c r="P34" s="181">
        <f t="shared" ca="1" si="12"/>
        <v>0</v>
      </c>
      <c r="Q34" s="181">
        <f t="shared" ca="1" si="13"/>
        <v>0</v>
      </c>
      <c r="R34" s="182">
        <f t="shared" ca="1" si="14"/>
        <v>209.69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200.6</v>
      </c>
      <c r="H35" s="183">
        <f t="shared" ca="1" si="2"/>
        <v>193.39846</v>
      </c>
      <c r="I35" s="184">
        <f t="shared" ca="1" si="5"/>
        <v>134.97999999999999</v>
      </c>
      <c r="J35" s="181">
        <f t="shared" ca="1" si="6"/>
        <v>58.42</v>
      </c>
      <c r="K35" s="181">
        <f t="shared" ca="1" si="7"/>
        <v>0</v>
      </c>
      <c r="L35" s="181">
        <f t="shared" ca="1" si="8"/>
        <v>0</v>
      </c>
      <c r="M35" s="182">
        <f t="shared" ca="1" si="9"/>
        <v>193.39999999999998</v>
      </c>
      <c r="N35" s="180">
        <f t="shared" ca="1" si="10"/>
        <v>140.00510858324716</v>
      </c>
      <c r="O35" s="181">
        <f t="shared" ca="1" si="11"/>
        <v>60.594891416752851</v>
      </c>
      <c r="P35" s="181">
        <f t="shared" ca="1" si="12"/>
        <v>0</v>
      </c>
      <c r="Q35" s="181">
        <f t="shared" ca="1" si="13"/>
        <v>0</v>
      </c>
      <c r="R35" s="182">
        <f t="shared" ca="1" si="14"/>
        <v>200.60000000000002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209.69</v>
      </c>
      <c r="H36" s="183">
        <f t="shared" ca="1" si="2"/>
        <v>202.16212899999999</v>
      </c>
      <c r="I36" s="184">
        <f t="shared" ca="1" si="5"/>
        <v>134.97</v>
      </c>
      <c r="J36" s="181">
        <f t="shared" ca="1" si="6"/>
        <v>67.19</v>
      </c>
      <c r="K36" s="181">
        <f t="shared" ca="1" si="7"/>
        <v>0</v>
      </c>
      <c r="L36" s="181">
        <f t="shared" ca="1" si="8"/>
        <v>0</v>
      </c>
      <c r="M36" s="182">
        <f t="shared" ca="1" si="9"/>
        <v>202.16</v>
      </c>
      <c r="N36" s="180">
        <f t="shared" ca="1" si="10"/>
        <v>139.99732538583299</v>
      </c>
      <c r="O36" s="181">
        <f t="shared" ca="1" si="11"/>
        <v>69.692674614167004</v>
      </c>
      <c r="P36" s="181">
        <f t="shared" ca="1" si="12"/>
        <v>0</v>
      </c>
      <c r="Q36" s="181">
        <f t="shared" ca="1" si="13"/>
        <v>0</v>
      </c>
      <c r="R36" s="182">
        <f t="shared" ca="1" si="14"/>
        <v>209.69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200</v>
      </c>
      <c r="H37" s="183">
        <f t="shared" ca="1" si="2"/>
        <v>192.82</v>
      </c>
      <c r="I37" s="184">
        <f t="shared" ca="1" si="5"/>
        <v>134.97</v>
      </c>
      <c r="J37" s="181">
        <f t="shared" ca="1" si="6"/>
        <v>57.85</v>
      </c>
      <c r="K37" s="181">
        <f t="shared" ca="1" si="7"/>
        <v>0</v>
      </c>
      <c r="L37" s="181">
        <f t="shared" ca="1" si="8"/>
        <v>0</v>
      </c>
      <c r="M37" s="182">
        <f t="shared" ca="1" si="9"/>
        <v>192.82</v>
      </c>
      <c r="N37" s="180">
        <f t="shared" ca="1" si="10"/>
        <v>139.99585105279536</v>
      </c>
      <c r="O37" s="181">
        <f t="shared" ca="1" si="11"/>
        <v>60.004148947204648</v>
      </c>
      <c r="P37" s="181">
        <f t="shared" ca="1" si="12"/>
        <v>0</v>
      </c>
      <c r="Q37" s="181">
        <f t="shared" ca="1" si="13"/>
        <v>0</v>
      </c>
      <c r="R37" s="182">
        <f t="shared" ca="1" si="14"/>
        <v>200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200</v>
      </c>
      <c r="H38" s="183">
        <f t="shared" ca="1" si="2"/>
        <v>192.82</v>
      </c>
      <c r="I38" s="184">
        <f t="shared" ca="1" si="5"/>
        <v>134.97</v>
      </c>
      <c r="J38" s="181">
        <f t="shared" ca="1" si="6"/>
        <v>57.85</v>
      </c>
      <c r="K38" s="181">
        <f t="shared" ca="1" si="7"/>
        <v>0</v>
      </c>
      <c r="L38" s="181">
        <f t="shared" ca="1" si="8"/>
        <v>0</v>
      </c>
      <c r="M38" s="182">
        <f t="shared" ca="1" si="9"/>
        <v>192.82</v>
      </c>
      <c r="N38" s="180">
        <f t="shared" ca="1" si="10"/>
        <v>139.99585105279536</v>
      </c>
      <c r="O38" s="181">
        <f t="shared" ca="1" si="11"/>
        <v>60.004148947204648</v>
      </c>
      <c r="P38" s="181">
        <f t="shared" ca="1" si="12"/>
        <v>0</v>
      </c>
      <c r="Q38" s="181">
        <f t="shared" ca="1" si="13"/>
        <v>0</v>
      </c>
      <c r="R38" s="182">
        <f t="shared" ca="1" si="14"/>
        <v>200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227.68255500000001</v>
      </c>
      <c r="H39" s="183">
        <f t="shared" ca="1" si="2"/>
        <v>219.50875099999999</v>
      </c>
      <c r="I39" s="184">
        <f t="shared" ca="1" si="5"/>
        <v>172.16</v>
      </c>
      <c r="J39" s="181">
        <f t="shared" ca="1" si="6"/>
        <v>47.35</v>
      </c>
      <c r="K39" s="181">
        <f t="shared" ca="1" si="7"/>
        <v>0</v>
      </c>
      <c r="L39" s="181">
        <f t="shared" ca="1" si="8"/>
        <v>0</v>
      </c>
      <c r="M39" s="182">
        <f t="shared" ca="1" si="9"/>
        <v>219.51</v>
      </c>
      <c r="N39" s="180">
        <f t="shared" ca="1" si="10"/>
        <v>178.56967185458524</v>
      </c>
      <c r="O39" s="181">
        <f t="shared" ca="1" si="11"/>
        <v>49.112883145414784</v>
      </c>
      <c r="P39" s="181">
        <f t="shared" ca="1" si="12"/>
        <v>0</v>
      </c>
      <c r="Q39" s="181">
        <f t="shared" ca="1" si="13"/>
        <v>0</v>
      </c>
      <c r="R39" s="182">
        <f t="shared" ca="1" si="14"/>
        <v>227.68255500000004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274.67939999999999</v>
      </c>
      <c r="H40" s="183">
        <f t="shared" ca="1" si="2"/>
        <v>264.81840999999997</v>
      </c>
      <c r="I40" s="184">
        <f t="shared" ca="1" si="5"/>
        <v>192.82</v>
      </c>
      <c r="J40" s="181">
        <f t="shared" ca="1" si="6"/>
        <v>67.489999999999995</v>
      </c>
      <c r="K40" s="181">
        <f t="shared" ca="1" si="7"/>
        <v>4.51</v>
      </c>
      <c r="L40" s="181">
        <f t="shared" ca="1" si="8"/>
        <v>0</v>
      </c>
      <c r="M40" s="182">
        <f t="shared" ca="1" si="9"/>
        <v>264.82</v>
      </c>
      <c r="N40" s="180">
        <f t="shared" ca="1" si="10"/>
        <v>199.99879883694584</v>
      </c>
      <c r="O40" s="181">
        <f t="shared" ca="1" si="11"/>
        <v>70.002691284646161</v>
      </c>
      <c r="P40" s="181">
        <f t="shared" ca="1" si="12"/>
        <v>4.6779098784079753</v>
      </c>
      <c r="Q40" s="181">
        <f t="shared" ca="1" si="13"/>
        <v>0</v>
      </c>
      <c r="R40" s="182">
        <f t="shared" ca="1" si="14"/>
        <v>274.67939999999999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286.75630000000001</v>
      </c>
      <c r="H41" s="183">
        <f t="shared" ca="1" si="2"/>
        <v>276.461749</v>
      </c>
      <c r="I41" s="184">
        <f t="shared" ca="1" si="5"/>
        <v>192.82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276.45999999999998</v>
      </c>
      <c r="N41" s="180">
        <f t="shared" ca="1" si="10"/>
        <v>200.00126515951675</v>
      </c>
      <c r="O41" s="181">
        <f t="shared" ca="1" si="11"/>
        <v>82.077067275555237</v>
      </c>
      <c r="P41" s="181">
        <f t="shared" ca="1" si="12"/>
        <v>4.6779675649280188</v>
      </c>
      <c r="Q41" s="181">
        <f t="shared" ca="1" si="13"/>
        <v>0</v>
      </c>
      <c r="R41" s="182">
        <f t="shared" ca="1" si="14"/>
        <v>286.75629999999995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336.75630000000001</v>
      </c>
      <c r="H44" s="183">
        <f t="shared" ca="1" si="2"/>
        <v>324.66674899999998</v>
      </c>
      <c r="I44" s="184">
        <f t="shared" ca="1" si="5"/>
        <v>241.02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324.65999999999997</v>
      </c>
      <c r="N44" s="180">
        <f t="shared" ca="1" si="10"/>
        <v>250.00001055257809</v>
      </c>
      <c r="O44" s="181">
        <f t="shared" ca="1" si="11"/>
        <v>82.078254232119747</v>
      </c>
      <c r="P44" s="181">
        <f t="shared" ca="1" si="12"/>
        <v>4.6780352153021623</v>
      </c>
      <c r="Q44" s="181">
        <f t="shared" ca="1" si="13"/>
        <v>0</v>
      </c>
      <c r="R44" s="182">
        <f t="shared" ca="1" si="14"/>
        <v>336.75629999999995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326.75630000000001</v>
      </c>
      <c r="H45" s="183">
        <f t="shared" ca="1" si="2"/>
        <v>315.02574900000002</v>
      </c>
      <c r="I45" s="184">
        <f t="shared" ca="1" si="5"/>
        <v>231.38</v>
      </c>
      <c r="J45" s="181">
        <f t="shared" ca="1" si="6"/>
        <v>79.13</v>
      </c>
      <c r="K45" s="181">
        <f t="shared" ca="1" si="7"/>
        <v>4.51</v>
      </c>
      <c r="L45" s="181">
        <f t="shared" ca="1" si="8"/>
        <v>0</v>
      </c>
      <c r="M45" s="182">
        <f t="shared" ca="1" si="9"/>
        <v>315.02</v>
      </c>
      <c r="N45" s="180">
        <f t="shared" ca="1" si="10"/>
        <v>240.00023075995173</v>
      </c>
      <c r="O45" s="181">
        <f t="shared" ca="1" si="11"/>
        <v>82.078045898673096</v>
      </c>
      <c r="P45" s="181">
        <f t="shared" ca="1" si="12"/>
        <v>4.6780233413751517</v>
      </c>
      <c r="Q45" s="181">
        <f t="shared" ca="1" si="13"/>
        <v>0</v>
      </c>
      <c r="R45" s="182">
        <f t="shared" ca="1" si="14"/>
        <v>326.75629999999995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326.75630000000001</v>
      </c>
      <c r="H46" s="183">
        <f t="shared" ca="1" si="2"/>
        <v>315.02574900000002</v>
      </c>
      <c r="I46" s="184">
        <f t="shared" ca="1" si="5"/>
        <v>231.38</v>
      </c>
      <c r="J46" s="181">
        <f t="shared" ca="1" si="6"/>
        <v>79.13</v>
      </c>
      <c r="K46" s="181">
        <f t="shared" ca="1" si="7"/>
        <v>4.51</v>
      </c>
      <c r="L46" s="181">
        <f t="shared" ca="1" si="8"/>
        <v>0</v>
      </c>
      <c r="M46" s="182">
        <f t="shared" ca="1" si="9"/>
        <v>315.02</v>
      </c>
      <c r="N46" s="180">
        <f t="shared" ca="1" si="10"/>
        <v>240.00023075995173</v>
      </c>
      <c r="O46" s="181">
        <f t="shared" ca="1" si="11"/>
        <v>82.078045898673096</v>
      </c>
      <c r="P46" s="181">
        <f t="shared" ca="1" si="12"/>
        <v>4.6780233413751517</v>
      </c>
      <c r="Q46" s="181">
        <f t="shared" ca="1" si="13"/>
        <v>0</v>
      </c>
      <c r="R46" s="182">
        <f t="shared" ca="1" si="14"/>
        <v>326.75629999999995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306.75630000000001</v>
      </c>
      <c r="H47" s="183">
        <f t="shared" ca="1" si="2"/>
        <v>295.74374899999998</v>
      </c>
      <c r="I47" s="184">
        <f t="shared" ca="1" si="5"/>
        <v>212.1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295.74</v>
      </c>
      <c r="N47" s="180">
        <f t="shared" ca="1" si="10"/>
        <v>220.00071424223984</v>
      </c>
      <c r="O47" s="181">
        <f t="shared" ca="1" si="11"/>
        <v>82.077588486508418</v>
      </c>
      <c r="P47" s="181">
        <f t="shared" ca="1" si="12"/>
        <v>4.6779972712517761</v>
      </c>
      <c r="Q47" s="181">
        <f t="shared" ca="1" si="13"/>
        <v>0</v>
      </c>
      <c r="R47" s="182">
        <f t="shared" ca="1" si="14"/>
        <v>306.75630000000007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306.75630000000001</v>
      </c>
      <c r="H48" s="183">
        <f t="shared" ca="1" si="2"/>
        <v>295.74374899999998</v>
      </c>
      <c r="I48" s="184">
        <f t="shared" ca="1" si="5"/>
        <v>212.1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295.74</v>
      </c>
      <c r="N48" s="180">
        <f t="shared" ca="1" si="10"/>
        <v>220.00071424223984</v>
      </c>
      <c r="O48" s="181">
        <f t="shared" ca="1" si="11"/>
        <v>82.077588486508418</v>
      </c>
      <c r="P48" s="181">
        <f t="shared" ca="1" si="12"/>
        <v>4.6779972712517761</v>
      </c>
      <c r="Q48" s="181">
        <f t="shared" ca="1" si="13"/>
        <v>0</v>
      </c>
      <c r="R48" s="182">
        <f t="shared" ca="1" si="14"/>
        <v>306.75630000000007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286.75630000000001</v>
      </c>
      <c r="H49" s="183">
        <f t="shared" ca="1" si="2"/>
        <v>276.461749</v>
      </c>
      <c r="I49" s="184">
        <f t="shared" ca="1" si="5"/>
        <v>192.82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276.45999999999998</v>
      </c>
      <c r="N49" s="180">
        <f t="shared" ca="1" si="10"/>
        <v>200.00126515951675</v>
      </c>
      <c r="O49" s="181">
        <f t="shared" ca="1" si="11"/>
        <v>82.077067275555237</v>
      </c>
      <c r="P49" s="181">
        <f t="shared" ca="1" si="12"/>
        <v>4.6779675649280188</v>
      </c>
      <c r="Q49" s="181">
        <f t="shared" ca="1" si="13"/>
        <v>0</v>
      </c>
      <c r="R49" s="182">
        <f t="shared" ca="1" si="14"/>
        <v>286.75629999999995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276.75630000000001</v>
      </c>
      <c r="H50" s="183">
        <f t="shared" ca="1" si="2"/>
        <v>266.82074899999998</v>
      </c>
      <c r="I50" s="184">
        <f t="shared" ca="1" si="5"/>
        <v>183.18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266.82</v>
      </c>
      <c r="N50" s="180">
        <f t="shared" ca="1" si="10"/>
        <v>190.00157047447721</v>
      </c>
      <c r="O50" s="181">
        <f t="shared" ca="1" si="11"/>
        <v>82.076778423656393</v>
      </c>
      <c r="P50" s="181">
        <f t="shared" ca="1" si="12"/>
        <v>4.6779511018664275</v>
      </c>
      <c r="Q50" s="181">
        <f t="shared" ca="1" si="13"/>
        <v>0</v>
      </c>
      <c r="R50" s="182">
        <f t="shared" ca="1" si="14"/>
        <v>276.75630000000001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286.75630000000001</v>
      </c>
      <c r="H51" s="183">
        <f t="shared" ca="1" si="2"/>
        <v>276.461749</v>
      </c>
      <c r="I51" s="184">
        <f t="shared" ca="1" si="5"/>
        <v>192.82</v>
      </c>
      <c r="J51" s="181">
        <f t="shared" ca="1" si="6"/>
        <v>79.13</v>
      </c>
      <c r="K51" s="181">
        <f t="shared" ca="1" si="7"/>
        <v>4.51</v>
      </c>
      <c r="L51" s="181">
        <f t="shared" ca="1" si="8"/>
        <v>0</v>
      </c>
      <c r="M51" s="182">
        <f t="shared" ca="1" si="9"/>
        <v>276.45999999999998</v>
      </c>
      <c r="N51" s="180">
        <f t="shared" ca="1" si="10"/>
        <v>200.00126515951675</v>
      </c>
      <c r="O51" s="181">
        <f t="shared" ca="1" si="11"/>
        <v>82.077067275555237</v>
      </c>
      <c r="P51" s="181">
        <f t="shared" ca="1" si="12"/>
        <v>4.6779675649280188</v>
      </c>
      <c r="Q51" s="181">
        <f t="shared" ca="1" si="13"/>
        <v>0</v>
      </c>
      <c r="R51" s="182">
        <f t="shared" ca="1" si="14"/>
        <v>286.75629999999995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266.75630000000001</v>
      </c>
      <c r="H52" s="183">
        <f t="shared" ca="1" si="2"/>
        <v>257.17974900000002</v>
      </c>
      <c r="I52" s="184">
        <f t="shared" ca="1" si="5"/>
        <v>173.54</v>
      </c>
      <c r="J52" s="181">
        <f t="shared" ca="1" si="6"/>
        <v>79.13</v>
      </c>
      <c r="K52" s="181">
        <f t="shared" ca="1" si="7"/>
        <v>4.51</v>
      </c>
      <c r="L52" s="181">
        <f t="shared" ca="1" si="8"/>
        <v>0</v>
      </c>
      <c r="M52" s="182">
        <f t="shared" ca="1" si="9"/>
        <v>257.18</v>
      </c>
      <c r="N52" s="180">
        <f t="shared" ca="1" si="10"/>
        <v>180.00189867796874</v>
      </c>
      <c r="O52" s="181">
        <f t="shared" ca="1" si="11"/>
        <v>82.076467917411918</v>
      </c>
      <c r="P52" s="181">
        <f t="shared" ca="1" si="12"/>
        <v>4.6779334046193322</v>
      </c>
      <c r="Q52" s="181">
        <f t="shared" ca="1" si="13"/>
        <v>0</v>
      </c>
      <c r="R52" s="182">
        <f t="shared" ca="1" si="14"/>
        <v>266.75630000000001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266.75630000000001</v>
      </c>
      <c r="H53" s="183">
        <f t="shared" ca="1" si="2"/>
        <v>257.17974900000002</v>
      </c>
      <c r="I53" s="184">
        <f t="shared" ca="1" si="5"/>
        <v>173.54</v>
      </c>
      <c r="J53" s="181">
        <f t="shared" ca="1" si="6"/>
        <v>79.13</v>
      </c>
      <c r="K53" s="181">
        <f t="shared" ca="1" si="7"/>
        <v>4.51</v>
      </c>
      <c r="L53" s="181">
        <f t="shared" ca="1" si="8"/>
        <v>0</v>
      </c>
      <c r="M53" s="182">
        <f t="shared" ca="1" si="9"/>
        <v>257.18</v>
      </c>
      <c r="N53" s="180">
        <f t="shared" ca="1" si="10"/>
        <v>180.00189867796874</v>
      </c>
      <c r="O53" s="181">
        <f t="shared" ca="1" si="11"/>
        <v>82.076467917411918</v>
      </c>
      <c r="P53" s="181">
        <f t="shared" ca="1" si="12"/>
        <v>4.6779334046193322</v>
      </c>
      <c r="Q53" s="181">
        <f t="shared" ca="1" si="13"/>
        <v>0</v>
      </c>
      <c r="R53" s="182">
        <f t="shared" ca="1" si="14"/>
        <v>266.75630000000001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266.75630000000001</v>
      </c>
      <c r="H54" s="183">
        <f t="shared" ca="1" si="2"/>
        <v>257.17974900000002</v>
      </c>
      <c r="I54" s="184">
        <f t="shared" ca="1" si="5"/>
        <v>173.54</v>
      </c>
      <c r="J54" s="181">
        <f t="shared" ca="1" si="6"/>
        <v>79.13</v>
      </c>
      <c r="K54" s="181">
        <f t="shared" ca="1" si="7"/>
        <v>4.51</v>
      </c>
      <c r="L54" s="181">
        <f t="shared" ca="1" si="8"/>
        <v>0</v>
      </c>
      <c r="M54" s="182">
        <f t="shared" ca="1" si="9"/>
        <v>257.18</v>
      </c>
      <c r="N54" s="180">
        <f t="shared" ca="1" si="10"/>
        <v>180.00189867796874</v>
      </c>
      <c r="O54" s="181">
        <f t="shared" ca="1" si="11"/>
        <v>82.076467917411918</v>
      </c>
      <c r="P54" s="181">
        <f t="shared" ca="1" si="12"/>
        <v>4.6779334046193322</v>
      </c>
      <c r="Q54" s="181">
        <f t="shared" ca="1" si="13"/>
        <v>0</v>
      </c>
      <c r="R54" s="182">
        <f t="shared" ca="1" si="14"/>
        <v>266.75630000000001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262.07690000000002</v>
      </c>
      <c r="H55" s="183">
        <f t="shared" ca="1" si="2"/>
        <v>252.668339</v>
      </c>
      <c r="I55" s="184">
        <f t="shared" ca="1" si="5"/>
        <v>173.54</v>
      </c>
      <c r="J55" s="181">
        <f t="shared" ca="1" si="6"/>
        <v>79.13</v>
      </c>
      <c r="K55" s="181">
        <f t="shared" ca="1" si="7"/>
        <v>0</v>
      </c>
      <c r="L55" s="181">
        <f t="shared" ca="1" si="8"/>
        <v>0</v>
      </c>
      <c r="M55" s="182">
        <f t="shared" ca="1" si="9"/>
        <v>252.67</v>
      </c>
      <c r="N55" s="180">
        <f t="shared" ca="1" si="10"/>
        <v>180.0008913840187</v>
      </c>
      <c r="O55" s="181">
        <f t="shared" ca="1" si="11"/>
        <v>82.076008615981323</v>
      </c>
      <c r="P55" s="181">
        <f t="shared" ca="1" si="12"/>
        <v>0</v>
      </c>
      <c r="Q55" s="181">
        <f t="shared" ca="1" si="13"/>
        <v>0</v>
      </c>
      <c r="R55" s="182">
        <f t="shared" ca="1" si="14"/>
        <v>262.07690000000002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262.07690000000002</v>
      </c>
      <c r="H56" s="183">
        <f t="shared" ca="1" si="2"/>
        <v>252.668339</v>
      </c>
      <c r="I56" s="184">
        <f t="shared" ca="1" si="5"/>
        <v>173.54</v>
      </c>
      <c r="J56" s="181">
        <f t="shared" ca="1" si="6"/>
        <v>79.13</v>
      </c>
      <c r="K56" s="181">
        <f t="shared" ca="1" si="7"/>
        <v>0</v>
      </c>
      <c r="L56" s="181">
        <f t="shared" ca="1" si="8"/>
        <v>0</v>
      </c>
      <c r="M56" s="182">
        <f t="shared" ca="1" si="9"/>
        <v>252.67</v>
      </c>
      <c r="N56" s="180">
        <f t="shared" ca="1" si="10"/>
        <v>180.0008913840187</v>
      </c>
      <c r="O56" s="181">
        <f t="shared" ca="1" si="11"/>
        <v>82.076008615981323</v>
      </c>
      <c r="P56" s="181">
        <f t="shared" ca="1" si="12"/>
        <v>0</v>
      </c>
      <c r="Q56" s="181">
        <f t="shared" ca="1" si="13"/>
        <v>0</v>
      </c>
      <c r="R56" s="182">
        <f t="shared" ca="1" si="14"/>
        <v>262.07690000000002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227.44808900000001</v>
      </c>
      <c r="H57" s="183">
        <f t="shared" ca="1" si="2"/>
        <v>219.282703</v>
      </c>
      <c r="I57" s="184">
        <f t="shared" ca="1" si="5"/>
        <v>138.22999999999999</v>
      </c>
      <c r="J57" s="181">
        <f t="shared" ca="1" si="6"/>
        <v>81.05</v>
      </c>
      <c r="K57" s="181">
        <f t="shared" ca="1" si="7"/>
        <v>0</v>
      </c>
      <c r="L57" s="181">
        <f t="shared" ca="1" si="8"/>
        <v>0</v>
      </c>
      <c r="M57" s="182">
        <f t="shared" ca="1" si="9"/>
        <v>219.27999999999997</v>
      </c>
      <c r="N57" s="180">
        <f t="shared" ca="1" si="10"/>
        <v>143.37901013530646</v>
      </c>
      <c r="O57" s="181">
        <f t="shared" ca="1" si="11"/>
        <v>84.069078864693552</v>
      </c>
      <c r="P57" s="181">
        <f t="shared" ca="1" si="12"/>
        <v>0</v>
      </c>
      <c r="Q57" s="181">
        <f t="shared" ca="1" si="13"/>
        <v>0</v>
      </c>
      <c r="R57" s="182">
        <f t="shared" ca="1" si="14"/>
        <v>227.44808900000001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227.64648199999999</v>
      </c>
      <c r="H58" s="183">
        <f t="shared" ca="1" si="2"/>
        <v>219.473973</v>
      </c>
      <c r="I58" s="184">
        <f t="shared" ca="1" si="5"/>
        <v>143.49</v>
      </c>
      <c r="J58" s="181">
        <f t="shared" ca="1" si="6"/>
        <v>75.98</v>
      </c>
      <c r="K58" s="181">
        <f t="shared" ca="1" si="7"/>
        <v>0</v>
      </c>
      <c r="L58" s="181">
        <f t="shared" ca="1" si="8"/>
        <v>0</v>
      </c>
      <c r="M58" s="182">
        <f t="shared" ca="1" si="9"/>
        <v>219.47000000000003</v>
      </c>
      <c r="N58" s="180">
        <f t="shared" ca="1" si="10"/>
        <v>148.83580308096779</v>
      </c>
      <c r="O58" s="181">
        <f t="shared" ca="1" si="11"/>
        <v>78.810678919032213</v>
      </c>
      <c r="P58" s="181">
        <f t="shared" ca="1" si="12"/>
        <v>0</v>
      </c>
      <c r="Q58" s="181">
        <f t="shared" ca="1" si="13"/>
        <v>0</v>
      </c>
      <c r="R58" s="182">
        <f t="shared" ca="1" si="14"/>
        <v>227.64648199999999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232.07689999999999</v>
      </c>
      <c r="H59" s="183">
        <f t="shared" ca="1" si="2"/>
        <v>223.745339</v>
      </c>
      <c r="I59" s="184">
        <f t="shared" ca="1" si="5"/>
        <v>144.62</v>
      </c>
      <c r="J59" s="181">
        <f t="shared" ca="1" si="6"/>
        <v>79.13</v>
      </c>
      <c r="K59" s="181">
        <f t="shared" ca="1" si="7"/>
        <v>0</v>
      </c>
      <c r="L59" s="181">
        <f t="shared" ca="1" si="8"/>
        <v>0</v>
      </c>
      <c r="M59" s="182">
        <f t="shared" ca="1" si="9"/>
        <v>223.75</v>
      </c>
      <c r="N59" s="180">
        <f t="shared" ca="1" si="10"/>
        <v>150.00206157765362</v>
      </c>
      <c r="O59" s="181">
        <f t="shared" ca="1" si="11"/>
        <v>82.07483842234636</v>
      </c>
      <c r="P59" s="181">
        <f t="shared" ca="1" si="12"/>
        <v>0</v>
      </c>
      <c r="Q59" s="181">
        <f t="shared" ca="1" si="13"/>
        <v>0</v>
      </c>
      <c r="R59" s="182">
        <f t="shared" ca="1" si="14"/>
        <v>232.07689999999997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244.75630000000001</v>
      </c>
      <c r="H60" s="183">
        <f t="shared" ca="1" si="2"/>
        <v>235.969549</v>
      </c>
      <c r="I60" s="184">
        <f t="shared" ca="1" si="5"/>
        <v>152.33000000000001</v>
      </c>
      <c r="J60" s="181">
        <f t="shared" ca="1" si="6"/>
        <v>79.13</v>
      </c>
      <c r="K60" s="181">
        <f t="shared" ca="1" si="7"/>
        <v>4.51</v>
      </c>
      <c r="L60" s="181">
        <f t="shared" ca="1" si="8"/>
        <v>0</v>
      </c>
      <c r="M60" s="182">
        <f t="shared" ca="1" si="9"/>
        <v>235.97</v>
      </c>
      <c r="N60" s="180">
        <f t="shared" ca="1" si="10"/>
        <v>158.00197982370642</v>
      </c>
      <c r="O60" s="181">
        <f t="shared" ca="1" si="11"/>
        <v>82.076391147179734</v>
      </c>
      <c r="P60" s="181">
        <f t="shared" ca="1" si="12"/>
        <v>4.6779290291138702</v>
      </c>
      <c r="Q60" s="181">
        <f t="shared" ca="1" si="13"/>
        <v>0</v>
      </c>
      <c r="R60" s="182">
        <f t="shared" ca="1" si="14"/>
        <v>244.75630000000004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228.75630000000001</v>
      </c>
      <c r="H61" s="183">
        <f t="shared" ca="1" si="2"/>
        <v>220.543949</v>
      </c>
      <c r="I61" s="184">
        <f t="shared" ca="1" si="5"/>
        <v>136.9</v>
      </c>
      <c r="J61" s="181">
        <f t="shared" ca="1" si="6"/>
        <v>79.13</v>
      </c>
      <c r="K61" s="181">
        <f t="shared" ca="1" si="7"/>
        <v>4.51</v>
      </c>
      <c r="L61" s="181">
        <f t="shared" ca="1" si="8"/>
        <v>0</v>
      </c>
      <c r="M61" s="182">
        <f t="shared" ca="1" si="9"/>
        <v>220.54</v>
      </c>
      <c r="N61" s="180">
        <f t="shared" ca="1" si="10"/>
        <v>142.00026058764851</v>
      </c>
      <c r="O61" s="181">
        <f t="shared" ca="1" si="11"/>
        <v>82.078017679332547</v>
      </c>
      <c r="P61" s="181">
        <f t="shared" ca="1" si="12"/>
        <v>4.6780217330189533</v>
      </c>
      <c r="Q61" s="181">
        <f t="shared" ca="1" si="13"/>
        <v>0</v>
      </c>
      <c r="R61" s="182">
        <f t="shared" ca="1" si="14"/>
        <v>228.75630000000001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214.27940000000001</v>
      </c>
      <c r="H62" s="183">
        <f t="shared" ca="1" si="2"/>
        <v>206.58677</v>
      </c>
      <c r="I62" s="184">
        <f t="shared" ca="1" si="5"/>
        <v>136.9</v>
      </c>
      <c r="J62" s="181">
        <f t="shared" ca="1" si="6"/>
        <v>65.17</v>
      </c>
      <c r="K62" s="181">
        <f t="shared" ca="1" si="7"/>
        <v>4.51</v>
      </c>
      <c r="L62" s="181">
        <f t="shared" ca="1" si="8"/>
        <v>0</v>
      </c>
      <c r="M62" s="182">
        <f t="shared" ca="1" si="9"/>
        <v>206.57999999999998</v>
      </c>
      <c r="N62" s="180">
        <f t="shared" ca="1" si="10"/>
        <v>142.00237128473231</v>
      </c>
      <c r="O62" s="181">
        <f t="shared" ca="1" si="11"/>
        <v>67.598937447962044</v>
      </c>
      <c r="P62" s="181">
        <f t="shared" ca="1" si="12"/>
        <v>4.6780912673056445</v>
      </c>
      <c r="Q62" s="181">
        <f t="shared" ca="1" si="13"/>
        <v>0</v>
      </c>
      <c r="R62" s="182">
        <f t="shared" ca="1" si="14"/>
        <v>214.27939999999998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209.07939999999999</v>
      </c>
      <c r="H63" s="183">
        <f t="shared" ca="1" si="2"/>
        <v>201.57345000000001</v>
      </c>
      <c r="I63" s="184">
        <f t="shared" ca="1" si="5"/>
        <v>136.9</v>
      </c>
      <c r="J63" s="181">
        <f t="shared" ca="1" si="6"/>
        <v>60.16</v>
      </c>
      <c r="K63" s="181">
        <f t="shared" ca="1" si="7"/>
        <v>4.51</v>
      </c>
      <c r="L63" s="181">
        <f t="shared" ca="1" si="8"/>
        <v>0</v>
      </c>
      <c r="M63" s="182">
        <f t="shared" ca="1" si="9"/>
        <v>201.57</v>
      </c>
      <c r="N63" s="180">
        <f t="shared" ca="1" si="10"/>
        <v>142.00014813712357</v>
      </c>
      <c r="O63" s="181">
        <f t="shared" ca="1" si="11"/>
        <v>62.401233834399953</v>
      </c>
      <c r="P63" s="181">
        <f t="shared" ca="1" si="12"/>
        <v>4.6780180284764583</v>
      </c>
      <c r="Q63" s="181">
        <f t="shared" ca="1" si="13"/>
        <v>0</v>
      </c>
      <c r="R63" s="182">
        <f t="shared" ca="1" si="14"/>
        <v>209.07939999999999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198.67939999999999</v>
      </c>
      <c r="H64" s="183">
        <f t="shared" ca="1" si="2"/>
        <v>191.54680999999999</v>
      </c>
      <c r="I64" s="184">
        <f t="shared" ca="1" si="5"/>
        <v>136.9</v>
      </c>
      <c r="J64" s="181">
        <f t="shared" ca="1" si="6"/>
        <v>50.13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191.54</v>
      </c>
      <c r="N64" s="180">
        <f t="shared" ca="1" si="10"/>
        <v>142.00276631512997</v>
      </c>
      <c r="O64" s="181">
        <f t="shared" ca="1" si="11"/>
        <v>51.998529403779884</v>
      </c>
      <c r="P64" s="181">
        <f t="shared" ca="1" si="12"/>
        <v>4.6781042810901106</v>
      </c>
      <c r="Q64" s="181">
        <f t="shared" ca="1" si="13"/>
        <v>0</v>
      </c>
      <c r="R64" s="182">
        <f t="shared" ca="1" si="14"/>
        <v>198.67939999999996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193.4794</v>
      </c>
      <c r="H65" s="183">
        <f t="shared" ca="1" si="2"/>
        <v>186.53349</v>
      </c>
      <c r="I65" s="184">
        <f t="shared" ca="1" si="5"/>
        <v>136.9</v>
      </c>
      <c r="J65" s="181">
        <f t="shared" ca="1" si="6"/>
        <v>45.12</v>
      </c>
      <c r="K65" s="181">
        <f t="shared" ca="1" si="7"/>
        <v>4.51</v>
      </c>
      <c r="L65" s="181">
        <f t="shared" ca="1" si="8"/>
        <v>0</v>
      </c>
      <c r="M65" s="182">
        <f t="shared" ca="1" si="9"/>
        <v>186.53</v>
      </c>
      <c r="N65" s="180">
        <f t="shared" ca="1" si="10"/>
        <v>142.00037452420523</v>
      </c>
      <c r="O65" s="181">
        <f t="shared" ca="1" si="11"/>
        <v>46.800999989277862</v>
      </c>
      <c r="P65" s="181">
        <f t="shared" ca="1" si="12"/>
        <v>4.6780254865169137</v>
      </c>
      <c r="Q65" s="181">
        <f t="shared" ca="1" si="13"/>
        <v>0</v>
      </c>
      <c r="R65" s="182">
        <f t="shared" ca="1" si="14"/>
        <v>193.4794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193.4794</v>
      </c>
      <c r="H66" s="183">
        <f t="shared" ca="1" si="2"/>
        <v>186.53349</v>
      </c>
      <c r="I66" s="184">
        <f t="shared" ca="1" si="5"/>
        <v>136.9</v>
      </c>
      <c r="J66" s="181">
        <f t="shared" ca="1" si="6"/>
        <v>45.12</v>
      </c>
      <c r="K66" s="181">
        <f t="shared" ca="1" si="7"/>
        <v>4.51</v>
      </c>
      <c r="L66" s="181">
        <f t="shared" ca="1" si="8"/>
        <v>0</v>
      </c>
      <c r="M66" s="182">
        <f t="shared" ca="1" si="9"/>
        <v>186.53</v>
      </c>
      <c r="N66" s="180">
        <f t="shared" ca="1" si="10"/>
        <v>142.00037452420523</v>
      </c>
      <c r="O66" s="181">
        <f t="shared" ca="1" si="11"/>
        <v>46.800999989277862</v>
      </c>
      <c r="P66" s="181">
        <f t="shared" ca="1" si="12"/>
        <v>4.6780254865169137</v>
      </c>
      <c r="Q66" s="181">
        <f t="shared" ca="1" si="13"/>
        <v>0</v>
      </c>
      <c r="R66" s="182">
        <f t="shared" ca="1" si="14"/>
        <v>193.4794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188.27940000000001</v>
      </c>
      <c r="H67" s="183">
        <f t="shared" ref="H67:H98" ca="1" si="17">INDIRECT("ISGS_Delhi_pp!" &amp; $V$3 &amp; X67)</f>
        <v>181.52017000000001</v>
      </c>
      <c r="I67" s="184">
        <f t="shared" ca="1" si="5"/>
        <v>136.9</v>
      </c>
      <c r="J67" s="181">
        <f t="shared" ca="1" si="6"/>
        <v>40.11</v>
      </c>
      <c r="K67" s="181">
        <f t="shared" ca="1" si="7"/>
        <v>4.51</v>
      </c>
      <c r="L67" s="181">
        <f t="shared" ca="1" si="8"/>
        <v>0</v>
      </c>
      <c r="M67" s="182">
        <f t="shared" ca="1" si="9"/>
        <v>181.51999999999998</v>
      </c>
      <c r="N67" s="180">
        <f t="shared" ca="1" si="10"/>
        <v>141.99785070515645</v>
      </c>
      <c r="O67" s="181">
        <f t="shared" ca="1" si="11"/>
        <v>41.60360695240194</v>
      </c>
      <c r="P67" s="181">
        <f t="shared" ca="1" si="12"/>
        <v>4.6779423424416047</v>
      </c>
      <c r="Q67" s="181">
        <f t="shared" ca="1" si="13"/>
        <v>0</v>
      </c>
      <c r="R67" s="182">
        <f t="shared" ca="1" si="14"/>
        <v>188.27940000000001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188.27940000000001</v>
      </c>
      <c r="H68" s="183">
        <f t="shared" ca="1" si="17"/>
        <v>181.52017000000001</v>
      </c>
      <c r="I68" s="184">
        <f t="shared" ref="I68:I98" ca="1" si="20">INDIRECT("BRPL_EOD!" &amp; $V$3 &amp; X68)</f>
        <v>136.9</v>
      </c>
      <c r="J68" s="181">
        <f t="shared" ref="J68:J98" ca="1" si="21">INDIRECT("BYPL_EOD!" &amp; $V$3 &amp; X68)</f>
        <v>40.11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181.51999999999998</v>
      </c>
      <c r="N68" s="180">
        <f t="shared" ref="N68:N98" ca="1" si="25">INDIRECT("BRPL_ISGS_exbus!" &amp; $V$3 &amp; X68)</f>
        <v>141.99785070515645</v>
      </c>
      <c r="O68" s="181">
        <f t="shared" ref="O68:O98" ca="1" si="26">INDIRECT("BYPL_ISGS_exbus!" &amp; $V$3 &amp; X68)</f>
        <v>41.60360695240194</v>
      </c>
      <c r="P68" s="181">
        <f t="shared" ref="P68:P98" ca="1" si="27">INDIRECT("TPDDL_ISGS_exbus!" &amp; $V$3 &amp; X68)</f>
        <v>4.6779423424416047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188.27940000000001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193.4794</v>
      </c>
      <c r="H69" s="183">
        <f t="shared" ca="1" si="17"/>
        <v>186.53349</v>
      </c>
      <c r="I69" s="184">
        <f t="shared" ca="1" si="20"/>
        <v>136.9</v>
      </c>
      <c r="J69" s="181">
        <f t="shared" ca="1" si="21"/>
        <v>45.12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186.53</v>
      </c>
      <c r="N69" s="180">
        <f t="shared" ca="1" si="25"/>
        <v>142.00037452420523</v>
      </c>
      <c r="O69" s="181">
        <f t="shared" ca="1" si="26"/>
        <v>46.800999989277862</v>
      </c>
      <c r="P69" s="181">
        <f t="shared" ca="1" si="27"/>
        <v>4.6780254865169137</v>
      </c>
      <c r="Q69" s="181">
        <f t="shared" ca="1" si="28"/>
        <v>0</v>
      </c>
      <c r="R69" s="182">
        <f t="shared" ca="1" si="29"/>
        <v>193.4794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250.08897999999999</v>
      </c>
      <c r="H70" s="183">
        <f t="shared" ca="1" si="17"/>
        <v>241.11078599999999</v>
      </c>
      <c r="I70" s="184">
        <f t="shared" ca="1" si="20"/>
        <v>187.87</v>
      </c>
      <c r="J70" s="181">
        <f t="shared" ca="1" si="21"/>
        <v>48.85</v>
      </c>
      <c r="K70" s="181">
        <f t="shared" ca="1" si="22"/>
        <v>4.4000000000000004</v>
      </c>
      <c r="L70" s="181">
        <f t="shared" ca="1" si="23"/>
        <v>0</v>
      </c>
      <c r="M70" s="182">
        <f t="shared" ca="1" si="24"/>
        <v>241.12</v>
      </c>
      <c r="N70" s="180">
        <f t="shared" ca="1" si="25"/>
        <v>194.85823105756469</v>
      </c>
      <c r="O70" s="181">
        <f t="shared" ca="1" si="26"/>
        <v>50.667081424187124</v>
      </c>
      <c r="P70" s="181">
        <f t="shared" ca="1" si="27"/>
        <v>4.5636675182481756</v>
      </c>
      <c r="Q70" s="181">
        <f t="shared" ca="1" si="28"/>
        <v>0</v>
      </c>
      <c r="R70" s="182">
        <f t="shared" ca="1" si="29"/>
        <v>250.08897999999999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235.44142600000001</v>
      </c>
      <c r="H71" s="183">
        <f t="shared" ca="1" si="17"/>
        <v>226.989079</v>
      </c>
      <c r="I71" s="184">
        <f t="shared" ca="1" si="20"/>
        <v>170</v>
      </c>
      <c r="J71" s="181">
        <f t="shared" ca="1" si="21"/>
        <v>52.31</v>
      </c>
      <c r="K71" s="181">
        <f t="shared" ca="1" si="22"/>
        <v>4.68</v>
      </c>
      <c r="L71" s="181">
        <f t="shared" ca="1" si="23"/>
        <v>0</v>
      </c>
      <c r="M71" s="182">
        <f t="shared" ca="1" si="24"/>
        <v>226.99</v>
      </c>
      <c r="N71" s="180">
        <f t="shared" ca="1" si="25"/>
        <v>176.32954059650206</v>
      </c>
      <c r="O71" s="181">
        <f t="shared" ca="1" si="26"/>
        <v>54.257636874135436</v>
      </c>
      <c r="P71" s="181">
        <f t="shared" ca="1" si="27"/>
        <v>4.8542485293625273</v>
      </c>
      <c r="Q71" s="181">
        <f t="shared" ca="1" si="28"/>
        <v>0</v>
      </c>
      <c r="R71" s="182">
        <f t="shared" ca="1" si="29"/>
        <v>235.44142600000004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184.67939999999999</v>
      </c>
      <c r="H72" s="183">
        <f t="shared" ca="1" si="17"/>
        <v>178.04940999999999</v>
      </c>
      <c r="I72" s="184">
        <f t="shared" ca="1" si="20"/>
        <v>134.97</v>
      </c>
      <c r="J72" s="181">
        <f t="shared" ca="1" si="21"/>
        <v>38.56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178.04</v>
      </c>
      <c r="N72" s="180">
        <f t="shared" ca="1" si="25"/>
        <v>140.0032499325994</v>
      </c>
      <c r="O72" s="181">
        <f t="shared" ca="1" si="26"/>
        <v>39.997964861828791</v>
      </c>
      <c r="P72" s="181">
        <f t="shared" ca="1" si="27"/>
        <v>4.6781852055717801</v>
      </c>
      <c r="Q72" s="181">
        <f t="shared" ca="1" si="28"/>
        <v>0</v>
      </c>
      <c r="R72" s="182">
        <f t="shared" ca="1" si="29"/>
        <v>184.67939999999999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208.567319</v>
      </c>
      <c r="H73" s="183">
        <f t="shared" ca="1" si="17"/>
        <v>201.07975200000001</v>
      </c>
      <c r="I73" s="184">
        <f t="shared" ca="1" si="20"/>
        <v>149.86000000000001</v>
      </c>
      <c r="J73" s="181">
        <f t="shared" ca="1" si="21"/>
        <v>46.83</v>
      </c>
      <c r="K73" s="181">
        <f t="shared" ca="1" si="22"/>
        <v>4.38</v>
      </c>
      <c r="L73" s="181">
        <f t="shared" ca="1" si="23"/>
        <v>0</v>
      </c>
      <c r="M73" s="182">
        <f t="shared" ca="1" si="24"/>
        <v>201.07</v>
      </c>
      <c r="N73" s="180">
        <f t="shared" ca="1" si="25"/>
        <v>155.44784614979858</v>
      </c>
      <c r="O73" s="181">
        <f t="shared" ca="1" si="26"/>
        <v>48.576155312925842</v>
      </c>
      <c r="P73" s="181">
        <f t="shared" ca="1" si="27"/>
        <v>4.5433175372755743</v>
      </c>
      <c r="Q73" s="181">
        <f t="shared" ca="1" si="28"/>
        <v>0</v>
      </c>
      <c r="R73" s="182">
        <f t="shared" ca="1" si="29"/>
        <v>208.567319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259.67939999999999</v>
      </c>
      <c r="H74" s="183">
        <f t="shared" ca="1" si="17"/>
        <v>250.35691</v>
      </c>
      <c r="I74" s="184">
        <f t="shared" ca="1" si="20"/>
        <v>192.82</v>
      </c>
      <c r="J74" s="181">
        <f t="shared" ca="1" si="21"/>
        <v>53.03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250.35999999999999</v>
      </c>
      <c r="N74" s="180">
        <f t="shared" ca="1" si="25"/>
        <v>199.9975311870906</v>
      </c>
      <c r="O74" s="181">
        <f t="shared" ca="1" si="26"/>
        <v>55.003988584438417</v>
      </c>
      <c r="P74" s="181">
        <f t="shared" ca="1" si="27"/>
        <v>4.6778802284710022</v>
      </c>
      <c r="Q74" s="181">
        <f t="shared" ca="1" si="28"/>
        <v>0</v>
      </c>
      <c r="R74" s="182">
        <f t="shared" ca="1" si="29"/>
        <v>259.67940000000004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319.59400499999998</v>
      </c>
      <c r="H75" s="183">
        <f t="shared" ca="1" si="17"/>
        <v>308.12058000000002</v>
      </c>
      <c r="I75" s="184">
        <f t="shared" ca="1" si="20"/>
        <v>229.85</v>
      </c>
      <c r="J75" s="181">
        <f t="shared" ca="1" si="21"/>
        <v>74.040000000000006</v>
      </c>
      <c r="K75" s="181">
        <f t="shared" ca="1" si="22"/>
        <v>4.22</v>
      </c>
      <c r="L75" s="181">
        <f t="shared" ca="1" si="23"/>
        <v>0</v>
      </c>
      <c r="M75" s="182">
        <f t="shared" ca="1" si="24"/>
        <v>308.11</v>
      </c>
      <c r="N75" s="180">
        <f t="shared" ca="1" si="25"/>
        <v>238.41706549365486</v>
      </c>
      <c r="O75" s="181">
        <f t="shared" ca="1" si="26"/>
        <v>76.799649898412909</v>
      </c>
      <c r="P75" s="181">
        <f t="shared" ca="1" si="27"/>
        <v>4.3772896079322319</v>
      </c>
      <c r="Q75" s="181">
        <f t="shared" ca="1" si="28"/>
        <v>0</v>
      </c>
      <c r="R75" s="182">
        <f t="shared" ca="1" si="29"/>
        <v>319.59400500000004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313.91059200000001</v>
      </c>
      <c r="H81" s="183">
        <f t="shared" ca="1" si="17"/>
        <v>302.64120200000002</v>
      </c>
      <c r="I81" s="184">
        <f t="shared" ca="1" si="20"/>
        <v>215.88</v>
      </c>
      <c r="J81" s="181">
        <f t="shared" ca="1" si="21"/>
        <v>82.08</v>
      </c>
      <c r="K81" s="181">
        <f t="shared" ca="1" si="22"/>
        <v>4.68</v>
      </c>
      <c r="L81" s="181">
        <f t="shared" ca="1" si="23"/>
        <v>0</v>
      </c>
      <c r="M81" s="182">
        <f t="shared" ca="1" si="24"/>
        <v>302.64</v>
      </c>
      <c r="N81" s="180">
        <f t="shared" ca="1" si="25"/>
        <v>223.91992720638081</v>
      </c>
      <c r="O81" s="181">
        <f t="shared" ca="1" si="26"/>
        <v>85.136396568237259</v>
      </c>
      <c r="P81" s="181">
        <f t="shared" ca="1" si="27"/>
        <v>4.8542682253819489</v>
      </c>
      <c r="Q81" s="181">
        <f t="shared" ca="1" si="28"/>
        <v>0</v>
      </c>
      <c r="R81" s="182">
        <f t="shared" ca="1" si="29"/>
        <v>313.91059200000001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286.75630000000001</v>
      </c>
      <c r="H82" s="183">
        <f t="shared" ca="1" si="17"/>
        <v>276.461749</v>
      </c>
      <c r="I82" s="184">
        <f t="shared" ca="1" si="20"/>
        <v>192.82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276.45999999999998</v>
      </c>
      <c r="N82" s="180">
        <f t="shared" ca="1" si="25"/>
        <v>200.00126515951675</v>
      </c>
      <c r="O82" s="181">
        <f t="shared" ca="1" si="26"/>
        <v>82.077067275555237</v>
      </c>
      <c r="P82" s="181">
        <f t="shared" ca="1" si="27"/>
        <v>4.6779675649280188</v>
      </c>
      <c r="Q82" s="181">
        <f t="shared" ca="1" si="28"/>
        <v>0</v>
      </c>
      <c r="R82" s="182">
        <f t="shared" ca="1" si="29"/>
        <v>286.75629999999995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289.67939999999999</v>
      </c>
      <c r="H83" s="183">
        <f t="shared" ca="1" si="17"/>
        <v>279.27990999999997</v>
      </c>
      <c r="I83" s="184">
        <f t="shared" ca="1" si="20"/>
        <v>231.38</v>
      </c>
      <c r="J83" s="181">
        <f t="shared" ca="1" si="21"/>
        <v>43.38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279.27</v>
      </c>
      <c r="N83" s="180">
        <f t="shared" ca="1" si="25"/>
        <v>240.00436699967776</v>
      </c>
      <c r="O83" s="181">
        <f t="shared" ca="1" si="26"/>
        <v>44.996929036416375</v>
      </c>
      <c r="P83" s="181">
        <f t="shared" ca="1" si="27"/>
        <v>4.6781039639058983</v>
      </c>
      <c r="Q83" s="181">
        <f t="shared" ca="1" si="28"/>
        <v>0</v>
      </c>
      <c r="R83" s="182">
        <f t="shared" ca="1" si="29"/>
        <v>289.67940000000004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273</v>
      </c>
      <c r="H84" s="183">
        <f t="shared" ca="1" si="17"/>
        <v>263.19929999999999</v>
      </c>
      <c r="I84" s="184">
        <f t="shared" ca="1" si="20"/>
        <v>221.74</v>
      </c>
      <c r="J84" s="181">
        <f t="shared" ca="1" si="21"/>
        <v>41.46</v>
      </c>
      <c r="K84" s="181">
        <f t="shared" ca="1" si="22"/>
        <v>0</v>
      </c>
      <c r="L84" s="181">
        <f t="shared" ca="1" si="23"/>
        <v>0</v>
      </c>
      <c r="M84" s="182">
        <f t="shared" ca="1" si="24"/>
        <v>263.2</v>
      </c>
      <c r="N84" s="180">
        <f t="shared" ca="1" si="25"/>
        <v>229.99627659574466</v>
      </c>
      <c r="O84" s="181">
        <f t="shared" ca="1" si="26"/>
        <v>43.003723404255311</v>
      </c>
      <c r="P84" s="181">
        <f t="shared" ca="1" si="27"/>
        <v>0</v>
      </c>
      <c r="Q84" s="181">
        <f t="shared" ca="1" si="28"/>
        <v>0</v>
      </c>
      <c r="R84" s="182">
        <f t="shared" ca="1" si="29"/>
        <v>273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268</v>
      </c>
      <c r="H85" s="183">
        <f t="shared" ca="1" si="17"/>
        <v>258.37880000000001</v>
      </c>
      <c r="I85" s="184">
        <f t="shared" ca="1" si="20"/>
        <v>216.92</v>
      </c>
      <c r="J85" s="181">
        <f t="shared" ca="1" si="21"/>
        <v>41.46</v>
      </c>
      <c r="K85" s="181">
        <f t="shared" ca="1" si="22"/>
        <v>0</v>
      </c>
      <c r="L85" s="181">
        <f t="shared" ca="1" si="23"/>
        <v>0</v>
      </c>
      <c r="M85" s="182">
        <f t="shared" ca="1" si="24"/>
        <v>258.38</v>
      </c>
      <c r="N85" s="180">
        <f t="shared" ca="1" si="25"/>
        <v>224.99636194751915</v>
      </c>
      <c r="O85" s="181">
        <f t="shared" ca="1" si="26"/>
        <v>43.003638052480845</v>
      </c>
      <c r="P85" s="181">
        <f t="shared" ca="1" si="27"/>
        <v>0</v>
      </c>
      <c r="Q85" s="181">
        <f t="shared" ca="1" si="28"/>
        <v>0</v>
      </c>
      <c r="R85" s="182">
        <f t="shared" ca="1" si="29"/>
        <v>268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273</v>
      </c>
      <c r="H86" s="183">
        <f t="shared" ca="1" si="17"/>
        <v>263.19929999999999</v>
      </c>
      <c r="I86" s="184">
        <f t="shared" ca="1" si="20"/>
        <v>221.74</v>
      </c>
      <c r="J86" s="181">
        <f t="shared" ca="1" si="21"/>
        <v>41.46</v>
      </c>
      <c r="K86" s="181">
        <f t="shared" ca="1" si="22"/>
        <v>0</v>
      </c>
      <c r="L86" s="181">
        <f t="shared" ca="1" si="23"/>
        <v>0</v>
      </c>
      <c r="M86" s="182">
        <f t="shared" ca="1" si="24"/>
        <v>263.2</v>
      </c>
      <c r="N86" s="180">
        <f t="shared" ca="1" si="25"/>
        <v>229.99627659574466</v>
      </c>
      <c r="O86" s="181">
        <f t="shared" ca="1" si="26"/>
        <v>43.003723404255311</v>
      </c>
      <c r="P86" s="181">
        <f t="shared" ca="1" si="27"/>
        <v>0</v>
      </c>
      <c r="Q86" s="181">
        <f t="shared" ca="1" si="28"/>
        <v>0</v>
      </c>
      <c r="R86" s="182">
        <f t="shared" ca="1" si="29"/>
        <v>273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263</v>
      </c>
      <c r="H87" s="183">
        <f t="shared" ca="1" si="17"/>
        <v>253.5583</v>
      </c>
      <c r="I87" s="184">
        <f t="shared" ca="1" si="20"/>
        <v>212.1</v>
      </c>
      <c r="J87" s="181">
        <f t="shared" ca="1" si="21"/>
        <v>41.46</v>
      </c>
      <c r="K87" s="181">
        <f t="shared" ca="1" si="22"/>
        <v>0</v>
      </c>
      <c r="L87" s="181">
        <f t="shared" ca="1" si="23"/>
        <v>0</v>
      </c>
      <c r="M87" s="182">
        <f t="shared" ca="1" si="24"/>
        <v>253.56</v>
      </c>
      <c r="N87" s="180">
        <f t="shared" ca="1" si="25"/>
        <v>219.99645054424991</v>
      </c>
      <c r="O87" s="181">
        <f t="shared" ca="1" si="26"/>
        <v>43.003549455750118</v>
      </c>
      <c r="P87" s="181">
        <f t="shared" ca="1" si="27"/>
        <v>0</v>
      </c>
      <c r="Q87" s="181">
        <f t="shared" ca="1" si="28"/>
        <v>0</v>
      </c>
      <c r="R87" s="182">
        <f t="shared" ca="1" si="29"/>
        <v>263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243</v>
      </c>
      <c r="H88" s="183">
        <f t="shared" ca="1" si="17"/>
        <v>234.27629999999999</v>
      </c>
      <c r="I88" s="184">
        <f t="shared" ca="1" si="20"/>
        <v>192.82</v>
      </c>
      <c r="J88" s="181">
        <f t="shared" ca="1" si="21"/>
        <v>41.46</v>
      </c>
      <c r="K88" s="181">
        <f t="shared" ca="1" si="22"/>
        <v>0</v>
      </c>
      <c r="L88" s="181">
        <f t="shared" ca="1" si="23"/>
        <v>0</v>
      </c>
      <c r="M88" s="182">
        <f t="shared" ca="1" si="24"/>
        <v>234.28</v>
      </c>
      <c r="N88" s="180">
        <f t="shared" ca="1" si="25"/>
        <v>199.99684138637525</v>
      </c>
      <c r="O88" s="181">
        <f t="shared" ca="1" si="26"/>
        <v>43.00315861362472</v>
      </c>
      <c r="P88" s="181">
        <f t="shared" ca="1" si="27"/>
        <v>0</v>
      </c>
      <c r="Q88" s="181">
        <f t="shared" ca="1" si="28"/>
        <v>0</v>
      </c>
      <c r="R88" s="182">
        <f t="shared" ca="1" si="29"/>
        <v>242.99999999999997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241.65</v>
      </c>
      <c r="H89" s="183">
        <f t="shared" ca="1" si="17"/>
        <v>232.97476499999999</v>
      </c>
      <c r="I89" s="184">
        <f t="shared" ca="1" si="20"/>
        <v>191.51</v>
      </c>
      <c r="J89" s="181">
        <f t="shared" ca="1" si="21"/>
        <v>41.46</v>
      </c>
      <c r="K89" s="181">
        <f t="shared" ca="1" si="22"/>
        <v>0</v>
      </c>
      <c r="L89" s="181">
        <f t="shared" ca="1" si="23"/>
        <v>0</v>
      </c>
      <c r="M89" s="182">
        <f t="shared" ca="1" si="24"/>
        <v>232.97</v>
      </c>
      <c r="N89" s="180">
        <f t="shared" ca="1" si="25"/>
        <v>198.64528265441902</v>
      </c>
      <c r="O89" s="181">
        <f t="shared" ca="1" si="26"/>
        <v>43.004717345580978</v>
      </c>
      <c r="P89" s="181">
        <f t="shared" ca="1" si="27"/>
        <v>0</v>
      </c>
      <c r="Q89" s="181">
        <f t="shared" ca="1" si="28"/>
        <v>0</v>
      </c>
      <c r="R89" s="182">
        <f t="shared" ca="1" si="29"/>
        <v>241.65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223</v>
      </c>
      <c r="H90" s="183">
        <f t="shared" ca="1" si="17"/>
        <v>214.99430000000001</v>
      </c>
      <c r="I90" s="184">
        <f t="shared" ca="1" si="20"/>
        <v>173.53</v>
      </c>
      <c r="J90" s="181">
        <f t="shared" ca="1" si="21"/>
        <v>41.46</v>
      </c>
      <c r="K90" s="181">
        <f t="shared" ca="1" si="22"/>
        <v>0</v>
      </c>
      <c r="L90" s="181">
        <f t="shared" ca="1" si="23"/>
        <v>0</v>
      </c>
      <c r="M90" s="182">
        <f t="shared" ca="1" si="24"/>
        <v>214.99</v>
      </c>
      <c r="N90" s="180">
        <f t="shared" ca="1" si="25"/>
        <v>179.99530210707474</v>
      </c>
      <c r="O90" s="181">
        <f t="shared" ca="1" si="26"/>
        <v>43.00469789292525</v>
      </c>
      <c r="P90" s="181">
        <f t="shared" ca="1" si="27"/>
        <v>0</v>
      </c>
      <c r="Q90" s="181">
        <f t="shared" ca="1" si="28"/>
        <v>0</v>
      </c>
      <c r="R90" s="182">
        <f t="shared" ca="1" si="29"/>
        <v>223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239.75</v>
      </c>
      <c r="H91" s="183">
        <f t="shared" ca="1" si="17"/>
        <v>231.14297500000001</v>
      </c>
      <c r="I91" s="184">
        <f t="shared" ca="1" si="20"/>
        <v>191.38</v>
      </c>
      <c r="J91" s="181">
        <f t="shared" ca="1" si="21"/>
        <v>39.76</v>
      </c>
      <c r="K91" s="181">
        <f t="shared" ca="1" si="22"/>
        <v>0</v>
      </c>
      <c r="L91" s="181">
        <f t="shared" ca="1" si="23"/>
        <v>0</v>
      </c>
      <c r="M91" s="182">
        <f t="shared" ca="1" si="24"/>
        <v>231.14</v>
      </c>
      <c r="N91" s="180">
        <f t="shared" ca="1" si="25"/>
        <v>198.50893397940641</v>
      </c>
      <c r="O91" s="181">
        <f t="shared" ca="1" si="26"/>
        <v>41.241066020593578</v>
      </c>
      <c r="P91" s="181">
        <f t="shared" ca="1" si="27"/>
        <v>0</v>
      </c>
      <c r="Q91" s="181">
        <f t="shared" ca="1" si="28"/>
        <v>0</v>
      </c>
      <c r="R91" s="182">
        <f t="shared" ca="1" si="29"/>
        <v>239.75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233</v>
      </c>
      <c r="H92" s="183">
        <f t="shared" ca="1" si="17"/>
        <v>224.6353</v>
      </c>
      <c r="I92" s="184">
        <f t="shared" ca="1" si="20"/>
        <v>183.18</v>
      </c>
      <c r="J92" s="181">
        <f t="shared" ca="1" si="21"/>
        <v>41.46</v>
      </c>
      <c r="K92" s="181">
        <f t="shared" ca="1" si="22"/>
        <v>0</v>
      </c>
      <c r="L92" s="181">
        <f t="shared" ca="1" si="23"/>
        <v>0</v>
      </c>
      <c r="M92" s="182">
        <f t="shared" ca="1" si="24"/>
        <v>224.64000000000001</v>
      </c>
      <c r="N92" s="180">
        <f t="shared" ca="1" si="25"/>
        <v>189.99706196581195</v>
      </c>
      <c r="O92" s="181">
        <f t="shared" ca="1" si="26"/>
        <v>43.002938034188034</v>
      </c>
      <c r="P92" s="181">
        <f t="shared" ca="1" si="27"/>
        <v>0</v>
      </c>
      <c r="Q92" s="181">
        <f t="shared" ca="1" si="28"/>
        <v>0</v>
      </c>
      <c r="R92" s="182">
        <f t="shared" ca="1" si="29"/>
        <v>233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209</v>
      </c>
      <c r="H93" s="183">
        <f t="shared" ca="1" si="17"/>
        <v>201.49690000000001</v>
      </c>
      <c r="I93" s="184">
        <f t="shared" ca="1" si="20"/>
        <v>161.01</v>
      </c>
      <c r="J93" s="181">
        <f t="shared" ca="1" si="21"/>
        <v>40.49</v>
      </c>
      <c r="K93" s="181">
        <f t="shared" ca="1" si="22"/>
        <v>0</v>
      </c>
      <c r="L93" s="181">
        <f t="shared" ca="1" si="23"/>
        <v>0</v>
      </c>
      <c r="M93" s="182">
        <f t="shared" ca="1" si="24"/>
        <v>201.5</v>
      </c>
      <c r="N93" s="180">
        <f t="shared" ca="1" si="25"/>
        <v>167.00292803970223</v>
      </c>
      <c r="O93" s="181">
        <f t="shared" ca="1" si="26"/>
        <v>41.997071960297774</v>
      </c>
      <c r="P93" s="181">
        <f t="shared" ca="1" si="27"/>
        <v>0</v>
      </c>
      <c r="Q93" s="181">
        <f t="shared" ca="1" si="28"/>
        <v>0</v>
      </c>
      <c r="R93" s="182">
        <f t="shared" ca="1" si="29"/>
        <v>209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182</v>
      </c>
      <c r="H94" s="183">
        <f t="shared" ca="1" si="17"/>
        <v>175.46619999999999</v>
      </c>
      <c r="I94" s="184">
        <f t="shared" ca="1" si="20"/>
        <v>134.97999999999999</v>
      </c>
      <c r="J94" s="181">
        <f t="shared" ca="1" si="21"/>
        <v>40.49</v>
      </c>
      <c r="K94" s="181">
        <f t="shared" ca="1" si="22"/>
        <v>0</v>
      </c>
      <c r="L94" s="181">
        <f t="shared" ca="1" si="23"/>
        <v>0</v>
      </c>
      <c r="M94" s="182">
        <f t="shared" ca="1" si="24"/>
        <v>175.47</v>
      </c>
      <c r="N94" s="180">
        <f t="shared" ca="1" si="25"/>
        <v>140.00319142873425</v>
      </c>
      <c r="O94" s="181">
        <f t="shared" ca="1" si="26"/>
        <v>41.996808571265746</v>
      </c>
      <c r="P94" s="181">
        <f t="shared" ca="1" si="27"/>
        <v>0</v>
      </c>
      <c r="Q94" s="181">
        <f t="shared" ca="1" si="28"/>
        <v>0</v>
      </c>
      <c r="R94" s="182">
        <f t="shared" ca="1" si="29"/>
        <v>182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182</v>
      </c>
      <c r="H95" s="183">
        <f t="shared" ca="1" si="17"/>
        <v>175.46619999999999</v>
      </c>
      <c r="I95" s="184">
        <f t="shared" ca="1" si="20"/>
        <v>134.97999999999999</v>
      </c>
      <c r="J95" s="181">
        <f t="shared" ca="1" si="21"/>
        <v>40.49</v>
      </c>
      <c r="K95" s="181">
        <f t="shared" ca="1" si="22"/>
        <v>0</v>
      </c>
      <c r="L95" s="181">
        <f t="shared" ca="1" si="23"/>
        <v>0</v>
      </c>
      <c r="M95" s="182">
        <f t="shared" ca="1" si="24"/>
        <v>175.47</v>
      </c>
      <c r="N95" s="180">
        <f t="shared" ca="1" si="25"/>
        <v>140.00319142873425</v>
      </c>
      <c r="O95" s="181">
        <f t="shared" ca="1" si="26"/>
        <v>41.996808571265746</v>
      </c>
      <c r="P95" s="181">
        <f t="shared" ca="1" si="27"/>
        <v>0</v>
      </c>
      <c r="Q95" s="181">
        <f t="shared" ca="1" si="28"/>
        <v>0</v>
      </c>
      <c r="R95" s="182">
        <f t="shared" ca="1" si="29"/>
        <v>182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182</v>
      </c>
      <c r="H96" s="183">
        <f t="shared" ca="1" si="17"/>
        <v>175.46619999999999</v>
      </c>
      <c r="I96" s="184">
        <f t="shared" ca="1" si="20"/>
        <v>134.97999999999999</v>
      </c>
      <c r="J96" s="181">
        <f t="shared" ca="1" si="21"/>
        <v>40.49</v>
      </c>
      <c r="K96" s="181">
        <f t="shared" ca="1" si="22"/>
        <v>0</v>
      </c>
      <c r="L96" s="181">
        <f t="shared" ca="1" si="23"/>
        <v>0</v>
      </c>
      <c r="M96" s="182">
        <f t="shared" ca="1" si="24"/>
        <v>175.47</v>
      </c>
      <c r="N96" s="180">
        <f t="shared" ca="1" si="25"/>
        <v>140.00319142873425</v>
      </c>
      <c r="O96" s="181">
        <f t="shared" ca="1" si="26"/>
        <v>41.996808571265746</v>
      </c>
      <c r="P96" s="181">
        <f t="shared" ca="1" si="27"/>
        <v>0</v>
      </c>
      <c r="Q96" s="181">
        <f t="shared" ca="1" si="28"/>
        <v>0</v>
      </c>
      <c r="R96" s="182">
        <f t="shared" ca="1" si="29"/>
        <v>182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182</v>
      </c>
      <c r="H97" s="183">
        <f t="shared" ca="1" si="17"/>
        <v>175.46619999999999</v>
      </c>
      <c r="I97" s="184">
        <f t="shared" ca="1" si="20"/>
        <v>134.97999999999999</v>
      </c>
      <c r="J97" s="181">
        <f t="shared" ca="1" si="21"/>
        <v>40.49</v>
      </c>
      <c r="K97" s="181">
        <f t="shared" ca="1" si="22"/>
        <v>0</v>
      </c>
      <c r="L97" s="181">
        <f t="shared" ca="1" si="23"/>
        <v>0</v>
      </c>
      <c r="M97" s="182">
        <f t="shared" ca="1" si="24"/>
        <v>175.47</v>
      </c>
      <c r="N97" s="180">
        <f t="shared" ca="1" si="25"/>
        <v>140.00319142873425</v>
      </c>
      <c r="O97" s="181">
        <f t="shared" ca="1" si="26"/>
        <v>41.996808571265746</v>
      </c>
      <c r="P97" s="181">
        <f t="shared" ca="1" si="27"/>
        <v>0</v>
      </c>
      <c r="Q97" s="181">
        <f t="shared" ca="1" si="28"/>
        <v>0</v>
      </c>
      <c r="R97" s="182">
        <f t="shared" ca="1" si="29"/>
        <v>182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182</v>
      </c>
      <c r="H98" s="188">
        <f t="shared" ca="1" si="17"/>
        <v>175.46619999999999</v>
      </c>
      <c r="I98" s="189">
        <f t="shared" ca="1" si="20"/>
        <v>134.97999999999999</v>
      </c>
      <c r="J98" s="186">
        <f t="shared" ca="1" si="21"/>
        <v>40.49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175.47</v>
      </c>
      <c r="N98" s="185">
        <f t="shared" ca="1" si="25"/>
        <v>140.00319142873425</v>
      </c>
      <c r="O98" s="186">
        <f t="shared" ca="1" si="26"/>
        <v>41.996808571265746</v>
      </c>
      <c r="P98" s="186">
        <f t="shared" ca="1" si="27"/>
        <v>0</v>
      </c>
      <c r="Q98" s="186">
        <f t="shared" ca="1" si="28"/>
        <v>0</v>
      </c>
      <c r="R98" s="187">
        <f t="shared" ca="1" si="29"/>
        <v>182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5.5656722120000017</v>
      </c>
      <c r="H99" s="59">
        <f t="shared" ca="1" si="30"/>
        <v>5.3658645804999985</v>
      </c>
      <c r="I99" s="172">
        <f t="shared" ca="1" si="30"/>
        <v>3.9644724999999981</v>
      </c>
      <c r="J99" s="54">
        <f t="shared" ca="1" si="30"/>
        <v>1.3574375000000005</v>
      </c>
      <c r="K99" s="54">
        <f t="shared" ca="1" si="30"/>
        <v>4.3924999999999999E-2</v>
      </c>
      <c r="L99" s="54">
        <f t="shared" ca="1" si="30"/>
        <v>0</v>
      </c>
      <c r="M99" s="55">
        <f t="shared" ca="1" si="30"/>
        <v>5.3658350000000032</v>
      </c>
      <c r="N99" s="56">
        <f t="shared" ca="1" si="30"/>
        <v>4.112118442846489</v>
      </c>
      <c r="O99" s="54">
        <f t="shared" ca="1" si="30"/>
        <v>1.407992502968584</v>
      </c>
      <c r="P99" s="54">
        <f t="shared" ca="1" si="30"/>
        <v>4.5561266184927042E-2</v>
      </c>
      <c r="Q99" s="54">
        <f t="shared" ca="1" si="30"/>
        <v>0</v>
      </c>
      <c r="R99" s="55">
        <f t="shared" ca="1" si="30"/>
        <v>5.5656722119999982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45256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45256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45256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2023-12-01T07:39:26Z</dcterms:modified>
</cp:coreProperties>
</file>